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activeTab="2"/>
  </bookViews>
  <sheets>
    <sheet name="Table 1 Genes" sheetId="4" r:id="rId1"/>
    <sheet name="Table 2 Postive Interactions" sheetId="1" r:id="rId2"/>
    <sheet name="Table 3 Negative Interactions" sheetId="2" r:id="rId3"/>
  </sheets>
  <calcPr calcId="145621"/>
</workbook>
</file>

<file path=xl/calcChain.xml><?xml version="1.0" encoding="utf-8"?>
<calcChain xmlns="http://schemas.openxmlformats.org/spreadsheetml/2006/main">
  <c r="AC13" i="1" l="1"/>
  <c r="AC11" i="1"/>
  <c r="AC17" i="1" s="1"/>
  <c r="AC9" i="1"/>
  <c r="AC15" i="1" s="1"/>
  <c r="T152" i="1"/>
  <c r="S152" i="1"/>
  <c r="R152" i="1"/>
  <c r="Q152" i="1"/>
  <c r="P152" i="1"/>
  <c r="O152" i="1"/>
  <c r="N152" i="1"/>
  <c r="M152" i="1"/>
  <c r="L152" i="1"/>
  <c r="T151" i="1"/>
  <c r="S151" i="1"/>
  <c r="R151" i="1"/>
  <c r="Q151" i="1"/>
  <c r="P151" i="1"/>
  <c r="O151" i="1"/>
  <c r="N151" i="1"/>
  <c r="M151" i="1"/>
  <c r="L151" i="1"/>
  <c r="T150" i="1"/>
  <c r="S150" i="1"/>
  <c r="R150" i="1"/>
  <c r="Q150" i="1"/>
  <c r="P150" i="1"/>
  <c r="O150" i="1"/>
  <c r="N150" i="1"/>
  <c r="M150" i="1"/>
  <c r="L150" i="1"/>
  <c r="T149" i="1"/>
  <c r="S149" i="1"/>
  <c r="R149" i="1"/>
  <c r="Q149" i="1"/>
  <c r="P149" i="1"/>
  <c r="O149" i="1"/>
  <c r="N149" i="1"/>
  <c r="M149" i="1"/>
  <c r="L149" i="1"/>
  <c r="T148" i="1"/>
  <c r="S148" i="1"/>
  <c r="R148" i="1"/>
  <c r="Q148" i="1"/>
  <c r="P148" i="1"/>
  <c r="O148" i="1"/>
  <c r="N148" i="1"/>
  <c r="M148" i="1"/>
  <c r="L148" i="1"/>
  <c r="T147" i="1"/>
  <c r="S147" i="1"/>
  <c r="R147" i="1"/>
  <c r="Q147" i="1"/>
  <c r="P147" i="1"/>
  <c r="O147" i="1"/>
  <c r="N147" i="1"/>
  <c r="M147" i="1"/>
  <c r="L147" i="1"/>
  <c r="T146" i="1"/>
  <c r="S146" i="1"/>
  <c r="R146" i="1"/>
  <c r="Q146" i="1"/>
  <c r="P146" i="1"/>
  <c r="O146" i="1"/>
  <c r="N146" i="1"/>
  <c r="M146" i="1"/>
  <c r="L146" i="1"/>
  <c r="T145" i="1"/>
  <c r="S145" i="1"/>
  <c r="R145" i="1"/>
  <c r="Q145" i="1"/>
  <c r="P145" i="1"/>
  <c r="O145" i="1"/>
  <c r="N145" i="1"/>
  <c r="M145" i="1"/>
  <c r="L145" i="1"/>
  <c r="T144" i="1"/>
  <c r="S144" i="1"/>
  <c r="R144" i="1"/>
  <c r="Q144" i="1"/>
  <c r="P144" i="1"/>
  <c r="O144" i="1"/>
  <c r="N144" i="1"/>
  <c r="M144" i="1"/>
  <c r="L144" i="1"/>
  <c r="T143" i="1"/>
  <c r="S143" i="1"/>
  <c r="R143" i="1"/>
  <c r="Q143" i="1"/>
  <c r="P143" i="1"/>
  <c r="O143" i="1"/>
  <c r="N143" i="1"/>
  <c r="M143" i="1"/>
  <c r="L143" i="1"/>
  <c r="T142" i="1"/>
  <c r="S142" i="1"/>
  <c r="R142" i="1"/>
  <c r="Q142" i="1"/>
  <c r="P142" i="1"/>
  <c r="O142" i="1"/>
  <c r="N142" i="1"/>
  <c r="M142" i="1"/>
  <c r="L142" i="1"/>
  <c r="T141" i="1"/>
  <c r="S141" i="1"/>
  <c r="R141" i="1"/>
  <c r="Q141" i="1"/>
  <c r="P141" i="1"/>
  <c r="O141" i="1"/>
  <c r="N141" i="1"/>
  <c r="M141" i="1"/>
  <c r="L141" i="1"/>
  <c r="T140" i="1"/>
  <c r="S140" i="1"/>
  <c r="R140" i="1"/>
  <c r="Q140" i="1"/>
  <c r="P140" i="1"/>
  <c r="O140" i="1"/>
  <c r="N140" i="1"/>
  <c r="M140" i="1"/>
  <c r="L140" i="1"/>
  <c r="T139" i="1"/>
  <c r="S139" i="1"/>
  <c r="R139" i="1"/>
  <c r="Q139" i="1"/>
  <c r="P139" i="1"/>
  <c r="O139" i="1"/>
  <c r="N139" i="1"/>
  <c r="M139" i="1"/>
  <c r="L139" i="1"/>
  <c r="T138" i="1"/>
  <c r="S138" i="1"/>
  <c r="R138" i="1"/>
  <c r="Q138" i="1"/>
  <c r="P138" i="1"/>
  <c r="O138" i="1"/>
  <c r="N138" i="1"/>
  <c r="M138" i="1"/>
  <c r="L138" i="1"/>
  <c r="T137" i="1"/>
  <c r="S137" i="1"/>
  <c r="R137" i="1"/>
  <c r="Q137" i="1"/>
  <c r="P137" i="1"/>
  <c r="O137" i="1"/>
  <c r="N137" i="1"/>
  <c r="M137" i="1"/>
  <c r="L137" i="1"/>
  <c r="T136" i="1"/>
  <c r="S136" i="1"/>
  <c r="R136" i="1"/>
  <c r="Q136" i="1"/>
  <c r="P136" i="1"/>
  <c r="O136" i="1"/>
  <c r="N136" i="1"/>
  <c r="M136" i="1"/>
  <c r="L136" i="1"/>
  <c r="T135" i="1"/>
  <c r="S135" i="1"/>
  <c r="R135" i="1"/>
  <c r="Q135" i="1"/>
  <c r="P135" i="1"/>
  <c r="O135" i="1"/>
  <c r="N135" i="1"/>
  <c r="M135" i="1"/>
  <c r="L135" i="1"/>
  <c r="T134" i="1"/>
  <c r="S134" i="1"/>
  <c r="R134" i="1"/>
  <c r="Q134" i="1"/>
  <c r="P134" i="1"/>
  <c r="O134" i="1"/>
  <c r="N134" i="1"/>
  <c r="M134" i="1"/>
  <c r="L134" i="1"/>
  <c r="T133" i="1"/>
  <c r="S133" i="1"/>
  <c r="R133" i="1"/>
  <c r="Q133" i="1"/>
  <c r="P133" i="1"/>
  <c r="O133" i="1"/>
  <c r="N133" i="1"/>
  <c r="M133" i="1"/>
  <c r="L133" i="1"/>
  <c r="T132" i="1"/>
  <c r="S132" i="1"/>
  <c r="R132" i="1"/>
  <c r="Q132" i="1"/>
  <c r="P132" i="1"/>
  <c r="O132" i="1"/>
  <c r="N132" i="1"/>
  <c r="M132" i="1"/>
  <c r="L132" i="1"/>
  <c r="T131" i="1"/>
  <c r="S131" i="1"/>
  <c r="R131" i="1"/>
  <c r="Q131" i="1"/>
  <c r="P131" i="1"/>
  <c r="O131" i="1"/>
  <c r="N131" i="1"/>
  <c r="M131" i="1"/>
  <c r="L131" i="1"/>
  <c r="T130" i="1"/>
  <c r="S130" i="1"/>
  <c r="R130" i="1"/>
  <c r="Q130" i="1"/>
  <c r="P130" i="1"/>
  <c r="O130" i="1"/>
  <c r="N130" i="1"/>
  <c r="M130" i="1"/>
  <c r="L130" i="1"/>
  <c r="T129" i="1"/>
  <c r="S129" i="1"/>
  <c r="R129" i="1"/>
  <c r="Q129" i="1"/>
  <c r="P129" i="1"/>
  <c r="O129" i="1"/>
  <c r="N129" i="1"/>
  <c r="M129" i="1"/>
  <c r="L129" i="1"/>
  <c r="T128" i="1"/>
  <c r="S128" i="1"/>
  <c r="R128" i="1"/>
  <c r="Q128" i="1"/>
  <c r="P128" i="1"/>
  <c r="O128" i="1"/>
  <c r="N128" i="1"/>
  <c r="M128" i="1"/>
  <c r="L128" i="1"/>
  <c r="T127" i="1"/>
  <c r="S127" i="1"/>
  <c r="R127" i="1"/>
  <c r="Q127" i="1"/>
  <c r="P127" i="1"/>
  <c r="O127" i="1"/>
  <c r="N127" i="1"/>
  <c r="M127" i="1"/>
  <c r="L127" i="1"/>
  <c r="T126" i="1"/>
  <c r="S126" i="1"/>
  <c r="R126" i="1"/>
  <c r="Q126" i="1"/>
  <c r="P126" i="1"/>
  <c r="O126" i="1"/>
  <c r="N126" i="1"/>
  <c r="M126" i="1"/>
  <c r="L126" i="1"/>
  <c r="T125" i="1"/>
  <c r="S125" i="1"/>
  <c r="R125" i="1"/>
  <c r="Q125" i="1"/>
  <c r="P125" i="1"/>
  <c r="O125" i="1"/>
  <c r="N125" i="1"/>
  <c r="M125" i="1"/>
  <c r="L125" i="1"/>
  <c r="T124" i="1"/>
  <c r="S124" i="1"/>
  <c r="R124" i="1"/>
  <c r="Q124" i="1"/>
  <c r="P124" i="1"/>
  <c r="O124" i="1"/>
  <c r="N124" i="1"/>
  <c r="M124" i="1"/>
  <c r="L124" i="1"/>
  <c r="T123" i="1"/>
  <c r="S123" i="1"/>
  <c r="R123" i="1"/>
  <c r="Q123" i="1"/>
  <c r="P123" i="1"/>
  <c r="O123" i="1"/>
  <c r="N123" i="1"/>
  <c r="M123" i="1"/>
  <c r="L123" i="1"/>
  <c r="T122" i="1"/>
  <c r="S122" i="1"/>
  <c r="R122" i="1"/>
  <c r="Q122" i="1"/>
  <c r="P122" i="1"/>
  <c r="O122" i="1"/>
  <c r="N122" i="1"/>
  <c r="M122" i="1"/>
  <c r="L122" i="1"/>
  <c r="T121" i="1"/>
  <c r="S121" i="1"/>
  <c r="R121" i="1"/>
  <c r="Q121" i="1"/>
  <c r="P121" i="1"/>
  <c r="O121" i="1"/>
  <c r="N121" i="1"/>
  <c r="M121" i="1"/>
  <c r="L121" i="1"/>
  <c r="T120" i="1"/>
  <c r="S120" i="1"/>
  <c r="R120" i="1"/>
  <c r="Q120" i="1"/>
  <c r="P120" i="1"/>
  <c r="O120" i="1"/>
  <c r="N120" i="1"/>
  <c r="M120" i="1"/>
  <c r="L120" i="1"/>
  <c r="T119" i="1"/>
  <c r="S119" i="1"/>
  <c r="R119" i="1"/>
  <c r="Q119" i="1"/>
  <c r="P119" i="1"/>
  <c r="O119" i="1"/>
  <c r="N119" i="1"/>
  <c r="M119" i="1"/>
  <c r="L119" i="1"/>
  <c r="T118" i="1"/>
  <c r="S118" i="1"/>
  <c r="R118" i="1"/>
  <c r="Q118" i="1"/>
  <c r="P118" i="1"/>
  <c r="O118" i="1"/>
  <c r="N118" i="1"/>
  <c r="M118" i="1"/>
  <c r="L118" i="1"/>
  <c r="T117" i="1"/>
  <c r="S117" i="1"/>
  <c r="R117" i="1"/>
  <c r="Q117" i="1"/>
  <c r="P117" i="1"/>
  <c r="O117" i="1"/>
  <c r="N117" i="1"/>
  <c r="M117" i="1"/>
  <c r="L117" i="1"/>
  <c r="T116" i="1"/>
  <c r="S116" i="1"/>
  <c r="R116" i="1"/>
  <c r="Q116" i="1"/>
  <c r="P116" i="1"/>
  <c r="O116" i="1"/>
  <c r="N116" i="1"/>
  <c r="M116" i="1"/>
  <c r="L116" i="1"/>
  <c r="T115" i="1"/>
  <c r="S115" i="1"/>
  <c r="R115" i="1"/>
  <c r="Q115" i="1"/>
  <c r="P115" i="1"/>
  <c r="O115" i="1"/>
  <c r="N115" i="1"/>
  <c r="M115" i="1"/>
  <c r="L115" i="1"/>
  <c r="T114" i="1"/>
  <c r="S114" i="1"/>
  <c r="R114" i="1"/>
  <c r="Q114" i="1"/>
  <c r="P114" i="1"/>
  <c r="O114" i="1"/>
  <c r="N114" i="1"/>
  <c r="M114" i="1"/>
  <c r="L114" i="1"/>
  <c r="T113" i="1"/>
  <c r="S113" i="1"/>
  <c r="R113" i="1"/>
  <c r="Q113" i="1"/>
  <c r="P113" i="1"/>
  <c r="O113" i="1"/>
  <c r="N113" i="1"/>
  <c r="M113" i="1"/>
  <c r="L113" i="1"/>
  <c r="T112" i="1"/>
  <c r="S112" i="1"/>
  <c r="R112" i="1"/>
  <c r="Q112" i="1"/>
  <c r="P112" i="1"/>
  <c r="O112" i="1"/>
  <c r="N112" i="1"/>
  <c r="M112" i="1"/>
  <c r="L112" i="1"/>
  <c r="T111" i="1"/>
  <c r="S111" i="1"/>
  <c r="R111" i="1"/>
  <c r="Q111" i="1"/>
  <c r="P111" i="1"/>
  <c r="O111" i="1"/>
  <c r="N111" i="1"/>
  <c r="M111" i="1"/>
  <c r="L111" i="1"/>
  <c r="T110" i="1"/>
  <c r="S110" i="1"/>
  <c r="R110" i="1"/>
  <c r="Q110" i="1"/>
  <c r="P110" i="1"/>
  <c r="O110" i="1"/>
  <c r="N110" i="1"/>
  <c r="M110" i="1"/>
  <c r="L110" i="1"/>
  <c r="T109" i="1"/>
  <c r="S109" i="1"/>
  <c r="R109" i="1"/>
  <c r="Q109" i="1"/>
  <c r="P109" i="1"/>
  <c r="O109" i="1"/>
  <c r="N109" i="1"/>
  <c r="M109" i="1"/>
  <c r="L109" i="1"/>
  <c r="T108" i="1"/>
  <c r="S108" i="1"/>
  <c r="R108" i="1"/>
  <c r="Q108" i="1"/>
  <c r="P108" i="1"/>
  <c r="O108" i="1"/>
  <c r="N108" i="1"/>
  <c r="M108" i="1"/>
  <c r="L108" i="1"/>
  <c r="T107" i="1"/>
  <c r="S107" i="1"/>
  <c r="R107" i="1"/>
  <c r="Q107" i="1"/>
  <c r="P107" i="1"/>
  <c r="O107" i="1"/>
  <c r="N107" i="1"/>
  <c r="M107" i="1"/>
  <c r="L107" i="1"/>
  <c r="T106" i="1"/>
  <c r="S106" i="1"/>
  <c r="R106" i="1"/>
  <c r="Q106" i="1"/>
  <c r="P106" i="1"/>
  <c r="O106" i="1"/>
  <c r="N106" i="1"/>
  <c r="M106" i="1"/>
  <c r="L106" i="1"/>
  <c r="T105" i="1"/>
  <c r="S105" i="1"/>
  <c r="R105" i="1"/>
  <c r="Q105" i="1"/>
  <c r="P105" i="1"/>
  <c r="O105" i="1"/>
  <c r="N105" i="1"/>
  <c r="M105" i="1"/>
  <c r="L105" i="1"/>
  <c r="T104" i="1"/>
  <c r="S104" i="1"/>
  <c r="R104" i="1"/>
  <c r="Q104" i="1"/>
  <c r="P104" i="1"/>
  <c r="O104" i="1"/>
  <c r="N104" i="1"/>
  <c r="M104" i="1"/>
  <c r="L104" i="1"/>
  <c r="T103" i="1"/>
  <c r="S103" i="1"/>
  <c r="R103" i="1"/>
  <c r="Q103" i="1"/>
  <c r="P103" i="1"/>
  <c r="O103" i="1"/>
  <c r="N103" i="1"/>
  <c r="M103" i="1"/>
  <c r="L103" i="1"/>
  <c r="T102" i="1"/>
  <c r="S102" i="1"/>
  <c r="R102" i="1"/>
  <c r="Q102" i="1"/>
  <c r="P102" i="1"/>
  <c r="O102" i="1"/>
  <c r="N102" i="1"/>
  <c r="M102" i="1"/>
  <c r="L102" i="1"/>
  <c r="T101" i="1"/>
  <c r="S101" i="1"/>
  <c r="R101" i="1"/>
  <c r="Q101" i="1"/>
  <c r="P101" i="1"/>
  <c r="O101" i="1"/>
  <c r="N101" i="1"/>
  <c r="M101" i="1"/>
  <c r="L101" i="1"/>
  <c r="T100" i="1"/>
  <c r="S100" i="1"/>
  <c r="R100" i="1"/>
  <c r="Q100" i="1"/>
  <c r="P100" i="1"/>
  <c r="O100" i="1"/>
  <c r="N100" i="1"/>
  <c r="M100" i="1"/>
  <c r="L100" i="1"/>
  <c r="T99" i="1"/>
  <c r="S99" i="1"/>
  <c r="R99" i="1"/>
  <c r="Q99" i="1"/>
  <c r="P99" i="1"/>
  <c r="O99" i="1"/>
  <c r="N99" i="1"/>
  <c r="M99" i="1"/>
  <c r="L99" i="1"/>
  <c r="T98" i="1"/>
  <c r="S98" i="1"/>
  <c r="R98" i="1"/>
  <c r="Q98" i="1"/>
  <c r="P98" i="1"/>
  <c r="O98" i="1"/>
  <c r="N98" i="1"/>
  <c r="M98" i="1"/>
  <c r="L98" i="1"/>
  <c r="T97" i="1"/>
  <c r="S97" i="1"/>
  <c r="R97" i="1"/>
  <c r="Q97" i="1"/>
  <c r="P97" i="1"/>
  <c r="O97" i="1"/>
  <c r="N97" i="1"/>
  <c r="M97" i="1"/>
  <c r="L97" i="1"/>
  <c r="T96" i="1"/>
  <c r="S96" i="1"/>
  <c r="R96" i="1"/>
  <c r="Q96" i="1"/>
  <c r="P96" i="1"/>
  <c r="O96" i="1"/>
  <c r="N96" i="1"/>
  <c r="M96" i="1"/>
  <c r="L96" i="1"/>
  <c r="T95" i="1"/>
  <c r="S95" i="1"/>
  <c r="R95" i="1"/>
  <c r="Q95" i="1"/>
  <c r="P95" i="1"/>
  <c r="O95" i="1"/>
  <c r="N95" i="1"/>
  <c r="M95" i="1"/>
  <c r="L95" i="1"/>
  <c r="T94" i="1"/>
  <c r="S94" i="1"/>
  <c r="R94" i="1"/>
  <c r="Q94" i="1"/>
  <c r="P94" i="1"/>
  <c r="O94" i="1"/>
  <c r="N94" i="1"/>
  <c r="M94" i="1"/>
  <c r="L94" i="1"/>
  <c r="T93" i="1"/>
  <c r="S93" i="1"/>
  <c r="R93" i="1"/>
  <c r="Q93" i="1"/>
  <c r="P93" i="1"/>
  <c r="O93" i="1"/>
  <c r="N93" i="1"/>
  <c r="M93" i="1"/>
  <c r="L93" i="1"/>
  <c r="T92" i="1"/>
  <c r="S92" i="1"/>
  <c r="R92" i="1"/>
  <c r="Q92" i="1"/>
  <c r="P92" i="1"/>
  <c r="O92" i="1"/>
  <c r="N92" i="1"/>
  <c r="M92" i="1"/>
  <c r="L92" i="1"/>
  <c r="T91" i="1"/>
  <c r="S91" i="1"/>
  <c r="R91" i="1"/>
  <c r="Q91" i="1"/>
  <c r="P91" i="1"/>
  <c r="O91" i="1"/>
  <c r="N91" i="1"/>
  <c r="M91" i="1"/>
  <c r="L91" i="1"/>
  <c r="T90" i="1"/>
  <c r="S90" i="1"/>
  <c r="R90" i="1"/>
  <c r="Q90" i="1"/>
  <c r="P90" i="1"/>
  <c r="O90" i="1"/>
  <c r="N90" i="1"/>
  <c r="M90" i="1"/>
  <c r="L90" i="1"/>
  <c r="T89" i="1"/>
  <c r="S89" i="1"/>
  <c r="R89" i="1"/>
  <c r="Q89" i="1"/>
  <c r="P89" i="1"/>
  <c r="O89" i="1"/>
  <c r="N89" i="1"/>
  <c r="M89" i="1"/>
  <c r="L89" i="1"/>
  <c r="T88" i="1"/>
  <c r="S88" i="1"/>
  <c r="R88" i="1"/>
  <c r="Q88" i="1"/>
  <c r="P88" i="1"/>
  <c r="O88" i="1"/>
  <c r="N88" i="1"/>
  <c r="M88" i="1"/>
  <c r="L88" i="1"/>
  <c r="T87" i="1"/>
  <c r="S87" i="1"/>
  <c r="R87" i="1"/>
  <c r="Q87" i="1"/>
  <c r="P87" i="1"/>
  <c r="O87" i="1"/>
  <c r="N87" i="1"/>
  <c r="M87" i="1"/>
  <c r="L87" i="1"/>
  <c r="T86" i="1"/>
  <c r="S86" i="1"/>
  <c r="R86" i="1"/>
  <c r="Q86" i="1"/>
  <c r="P86" i="1"/>
  <c r="O86" i="1"/>
  <c r="N86" i="1"/>
  <c r="M86" i="1"/>
  <c r="L86" i="1"/>
  <c r="T85" i="1"/>
  <c r="S85" i="1"/>
  <c r="R85" i="1"/>
  <c r="Q85" i="1"/>
  <c r="P85" i="1"/>
  <c r="O85" i="1"/>
  <c r="N85" i="1"/>
  <c r="M85" i="1"/>
  <c r="L85" i="1"/>
  <c r="T84" i="1"/>
  <c r="S84" i="1"/>
  <c r="R84" i="1"/>
  <c r="Q84" i="1"/>
  <c r="P84" i="1"/>
  <c r="O84" i="1"/>
  <c r="N84" i="1"/>
  <c r="M84" i="1"/>
  <c r="L84" i="1"/>
  <c r="T83" i="1"/>
  <c r="S83" i="1"/>
  <c r="R83" i="1"/>
  <c r="Q83" i="1"/>
  <c r="P83" i="1"/>
  <c r="O83" i="1"/>
  <c r="N83" i="1"/>
  <c r="M83" i="1"/>
  <c r="L83" i="1"/>
  <c r="T82" i="1"/>
  <c r="S82" i="1"/>
  <c r="R82" i="1"/>
  <c r="Q82" i="1"/>
  <c r="P82" i="1"/>
  <c r="O82" i="1"/>
  <c r="N82" i="1"/>
  <c r="M82" i="1"/>
  <c r="L82" i="1"/>
  <c r="T81" i="1"/>
  <c r="S81" i="1"/>
  <c r="R81" i="1"/>
  <c r="Q81" i="1"/>
  <c r="P81" i="1"/>
  <c r="O81" i="1"/>
  <c r="N81" i="1"/>
  <c r="M81" i="1"/>
  <c r="L81" i="1"/>
  <c r="T80" i="1"/>
  <c r="S80" i="1"/>
  <c r="R80" i="1"/>
  <c r="Q80" i="1"/>
  <c r="P80" i="1"/>
  <c r="O80" i="1"/>
  <c r="N80" i="1"/>
  <c r="M80" i="1"/>
  <c r="L80" i="1"/>
  <c r="T79" i="1"/>
  <c r="S79" i="1"/>
  <c r="R79" i="1"/>
  <c r="Q79" i="1"/>
  <c r="P79" i="1"/>
  <c r="O79" i="1"/>
  <c r="N79" i="1"/>
  <c r="M79" i="1"/>
  <c r="L79" i="1"/>
  <c r="T78" i="1"/>
  <c r="S78" i="1"/>
  <c r="R78" i="1"/>
  <c r="Q78" i="1"/>
  <c r="P78" i="1"/>
  <c r="O78" i="1"/>
  <c r="N78" i="1"/>
  <c r="M78" i="1"/>
  <c r="L78" i="1"/>
  <c r="T77" i="1"/>
  <c r="S77" i="1"/>
  <c r="R77" i="1"/>
  <c r="Q77" i="1"/>
  <c r="P77" i="1"/>
  <c r="O77" i="1"/>
  <c r="N77" i="1"/>
  <c r="M77" i="1"/>
  <c r="L77" i="1"/>
  <c r="T76" i="1"/>
  <c r="S76" i="1"/>
  <c r="R76" i="1"/>
  <c r="Q76" i="1"/>
  <c r="P76" i="1"/>
  <c r="O76" i="1"/>
  <c r="N76" i="1"/>
  <c r="M76" i="1"/>
  <c r="L76" i="1"/>
  <c r="T75" i="1"/>
  <c r="S75" i="1"/>
  <c r="R75" i="1"/>
  <c r="Q75" i="1"/>
  <c r="P75" i="1"/>
  <c r="O75" i="1"/>
  <c r="N75" i="1"/>
  <c r="M75" i="1"/>
  <c r="L75" i="1"/>
  <c r="T74" i="1"/>
  <c r="S74" i="1"/>
  <c r="R74" i="1"/>
  <c r="Q74" i="1"/>
  <c r="P74" i="1"/>
  <c r="O74" i="1"/>
  <c r="N74" i="1"/>
  <c r="M74" i="1"/>
  <c r="L74" i="1"/>
  <c r="T73" i="1"/>
  <c r="S73" i="1"/>
  <c r="R73" i="1"/>
  <c r="Q73" i="1"/>
  <c r="P73" i="1"/>
  <c r="O73" i="1"/>
  <c r="N73" i="1"/>
  <c r="M73" i="1"/>
  <c r="L73" i="1"/>
  <c r="T72" i="1"/>
  <c r="S72" i="1"/>
  <c r="R72" i="1"/>
  <c r="Q72" i="1"/>
  <c r="P72" i="1"/>
  <c r="O72" i="1"/>
  <c r="N72" i="1"/>
  <c r="M72" i="1"/>
  <c r="L72" i="1"/>
  <c r="T71" i="1"/>
  <c r="S71" i="1"/>
  <c r="R71" i="1"/>
  <c r="Q71" i="1"/>
  <c r="P71" i="1"/>
  <c r="O71" i="1"/>
  <c r="N71" i="1"/>
  <c r="M71" i="1"/>
  <c r="L71" i="1"/>
  <c r="T70" i="1"/>
  <c r="S70" i="1"/>
  <c r="R70" i="1"/>
  <c r="Q70" i="1"/>
  <c r="P70" i="1"/>
  <c r="O70" i="1"/>
  <c r="N70" i="1"/>
  <c r="M70" i="1"/>
  <c r="L70" i="1"/>
  <c r="T69" i="1"/>
  <c r="S69" i="1"/>
  <c r="R69" i="1"/>
  <c r="Q69" i="1"/>
  <c r="P69" i="1"/>
  <c r="O69" i="1"/>
  <c r="N69" i="1"/>
  <c r="M69" i="1"/>
  <c r="L69" i="1"/>
  <c r="T68" i="1"/>
  <c r="S68" i="1"/>
  <c r="R68" i="1"/>
  <c r="Q68" i="1"/>
  <c r="P68" i="1"/>
  <c r="O68" i="1"/>
  <c r="N68" i="1"/>
  <c r="M68" i="1"/>
  <c r="L68" i="1"/>
  <c r="T67" i="1"/>
  <c r="S67" i="1"/>
  <c r="R67" i="1"/>
  <c r="Q67" i="1"/>
  <c r="P67" i="1"/>
  <c r="O67" i="1"/>
  <c r="N67" i="1"/>
  <c r="M67" i="1"/>
  <c r="L67" i="1"/>
  <c r="T66" i="1"/>
  <c r="S66" i="1"/>
  <c r="R66" i="1"/>
  <c r="Q66" i="1"/>
  <c r="P66" i="1"/>
  <c r="O66" i="1"/>
  <c r="N66" i="1"/>
  <c r="M66" i="1"/>
  <c r="L66" i="1"/>
  <c r="T65" i="1"/>
  <c r="S65" i="1"/>
  <c r="R65" i="1"/>
  <c r="Q65" i="1"/>
  <c r="P65" i="1"/>
  <c r="O65" i="1"/>
  <c r="N65" i="1"/>
  <c r="M65" i="1"/>
  <c r="L65" i="1"/>
  <c r="T64" i="1"/>
  <c r="S64" i="1"/>
  <c r="R64" i="1"/>
  <c r="Q64" i="1"/>
  <c r="P64" i="1"/>
  <c r="O64" i="1"/>
  <c r="N64" i="1"/>
  <c r="M64" i="1"/>
  <c r="L64" i="1"/>
  <c r="T63" i="1"/>
  <c r="S63" i="1"/>
  <c r="R63" i="1"/>
  <c r="Q63" i="1"/>
  <c r="P63" i="1"/>
  <c r="O63" i="1"/>
  <c r="N63" i="1"/>
  <c r="M63" i="1"/>
  <c r="L63" i="1"/>
  <c r="T62" i="1"/>
  <c r="S62" i="1"/>
  <c r="R62" i="1"/>
  <c r="Q62" i="1"/>
  <c r="P62" i="1"/>
  <c r="O62" i="1"/>
  <c r="N62" i="1"/>
  <c r="M62" i="1"/>
  <c r="L62" i="1"/>
  <c r="T61" i="1"/>
  <c r="S61" i="1"/>
  <c r="R61" i="1"/>
  <c r="Q61" i="1"/>
  <c r="P61" i="1"/>
  <c r="O61" i="1"/>
  <c r="N61" i="1"/>
  <c r="M61" i="1"/>
  <c r="L61" i="1"/>
  <c r="T60" i="1"/>
  <c r="S60" i="1"/>
  <c r="R60" i="1"/>
  <c r="Q60" i="1"/>
  <c r="P60" i="1"/>
  <c r="O60" i="1"/>
  <c r="N60" i="1"/>
  <c r="M60" i="1"/>
  <c r="L60" i="1"/>
  <c r="T59" i="1"/>
  <c r="S59" i="1"/>
  <c r="R59" i="1"/>
  <c r="Q59" i="1"/>
  <c r="P59" i="1"/>
  <c r="O59" i="1"/>
  <c r="N59" i="1"/>
  <c r="M59" i="1"/>
  <c r="L59" i="1"/>
  <c r="T58" i="1"/>
  <c r="S58" i="1"/>
  <c r="R58" i="1"/>
  <c r="Q58" i="1"/>
  <c r="P58" i="1"/>
  <c r="O58" i="1"/>
  <c r="N58" i="1"/>
  <c r="M58" i="1"/>
  <c r="L58" i="1"/>
  <c r="T57" i="1"/>
  <c r="S57" i="1"/>
  <c r="R57" i="1"/>
  <c r="Q57" i="1"/>
  <c r="P57" i="1"/>
  <c r="O57" i="1"/>
  <c r="N57" i="1"/>
  <c r="M57" i="1"/>
  <c r="L57" i="1"/>
  <c r="T56" i="1"/>
  <c r="S56" i="1"/>
  <c r="R56" i="1"/>
  <c r="Q56" i="1"/>
  <c r="P56" i="1"/>
  <c r="O56" i="1"/>
  <c r="N56" i="1"/>
  <c r="M56" i="1"/>
  <c r="L56" i="1"/>
  <c r="T55" i="1"/>
  <c r="S55" i="1"/>
  <c r="R55" i="1"/>
  <c r="Q55" i="1"/>
  <c r="P55" i="1"/>
  <c r="O55" i="1"/>
  <c r="N55" i="1"/>
  <c r="M55" i="1"/>
  <c r="L55" i="1"/>
  <c r="T54" i="1"/>
  <c r="S54" i="1"/>
  <c r="R54" i="1"/>
  <c r="Q54" i="1"/>
  <c r="P54" i="1"/>
  <c r="O54" i="1"/>
  <c r="N54" i="1"/>
  <c r="M54" i="1"/>
  <c r="L54" i="1"/>
  <c r="T53" i="1"/>
  <c r="S53" i="1"/>
  <c r="R53" i="1"/>
  <c r="Q53" i="1"/>
  <c r="P53" i="1"/>
  <c r="O53" i="1"/>
  <c r="N53" i="1"/>
  <c r="M53" i="1"/>
  <c r="L53" i="1"/>
  <c r="T52" i="1"/>
  <c r="S52" i="1"/>
  <c r="R52" i="1"/>
  <c r="Q52" i="1"/>
  <c r="P52" i="1"/>
  <c r="O52" i="1"/>
  <c r="N52" i="1"/>
  <c r="M52" i="1"/>
  <c r="L52" i="1"/>
  <c r="T51" i="1"/>
  <c r="S51" i="1"/>
  <c r="R51" i="1"/>
  <c r="Q51" i="1"/>
  <c r="P51" i="1"/>
  <c r="O51" i="1"/>
  <c r="N51" i="1"/>
  <c r="M51" i="1"/>
  <c r="L51" i="1"/>
  <c r="T50" i="1"/>
  <c r="S50" i="1"/>
  <c r="R50" i="1"/>
  <c r="Q50" i="1"/>
  <c r="P50" i="1"/>
  <c r="O50" i="1"/>
  <c r="N50" i="1"/>
  <c r="M50" i="1"/>
  <c r="L50" i="1"/>
  <c r="T49" i="1"/>
  <c r="S49" i="1"/>
  <c r="R49" i="1"/>
  <c r="Q49" i="1"/>
  <c r="P49" i="1"/>
  <c r="O49" i="1"/>
  <c r="N49" i="1"/>
  <c r="M49" i="1"/>
  <c r="L49" i="1"/>
  <c r="T48" i="1"/>
  <c r="S48" i="1"/>
  <c r="R48" i="1"/>
  <c r="Q48" i="1"/>
  <c r="P48" i="1"/>
  <c r="O48" i="1"/>
  <c r="N48" i="1"/>
  <c r="M48" i="1"/>
  <c r="L48" i="1"/>
  <c r="T47" i="1"/>
  <c r="S47" i="1"/>
  <c r="R47" i="1"/>
  <c r="Q47" i="1"/>
  <c r="P47" i="1"/>
  <c r="O47" i="1"/>
  <c r="N47" i="1"/>
  <c r="M47" i="1"/>
  <c r="L47" i="1"/>
  <c r="T46" i="1"/>
  <c r="S46" i="1"/>
  <c r="R46" i="1"/>
  <c r="Q46" i="1"/>
  <c r="P46" i="1"/>
  <c r="O46" i="1"/>
  <c r="N46" i="1"/>
  <c r="M46" i="1"/>
  <c r="L46" i="1"/>
  <c r="T45" i="1"/>
  <c r="S45" i="1"/>
  <c r="R45" i="1"/>
  <c r="Q45" i="1"/>
  <c r="P45" i="1"/>
  <c r="O45" i="1"/>
  <c r="N45" i="1"/>
  <c r="M45" i="1"/>
  <c r="L45" i="1"/>
  <c r="T44" i="1"/>
  <c r="S44" i="1"/>
  <c r="R44" i="1"/>
  <c r="Q44" i="1"/>
  <c r="P44" i="1"/>
  <c r="O44" i="1"/>
  <c r="N44" i="1"/>
  <c r="M44" i="1"/>
  <c r="L44" i="1"/>
  <c r="T43" i="1"/>
  <c r="S43" i="1"/>
  <c r="R43" i="1"/>
  <c r="Q43" i="1"/>
  <c r="P43" i="1"/>
  <c r="O43" i="1"/>
  <c r="N43" i="1"/>
  <c r="M43" i="1"/>
  <c r="L43" i="1"/>
  <c r="T42" i="1"/>
  <c r="S42" i="1"/>
  <c r="R42" i="1"/>
  <c r="Q42" i="1"/>
  <c r="P42" i="1"/>
  <c r="O42" i="1"/>
  <c r="N42" i="1"/>
  <c r="M42" i="1"/>
  <c r="L42" i="1"/>
  <c r="T41" i="1"/>
  <c r="S41" i="1"/>
  <c r="R41" i="1"/>
  <c r="Q41" i="1"/>
  <c r="P41" i="1"/>
  <c r="O41" i="1"/>
  <c r="N41" i="1"/>
  <c r="M41" i="1"/>
  <c r="L41" i="1"/>
  <c r="T40" i="1"/>
  <c r="S40" i="1"/>
  <c r="R40" i="1"/>
  <c r="Q40" i="1"/>
  <c r="P40" i="1"/>
  <c r="O40" i="1"/>
  <c r="N40" i="1"/>
  <c r="M40" i="1"/>
  <c r="L40" i="1"/>
  <c r="T39" i="1"/>
  <c r="S39" i="1"/>
  <c r="R39" i="1"/>
  <c r="Q39" i="1"/>
  <c r="P39" i="1"/>
  <c r="O39" i="1"/>
  <c r="N39" i="1"/>
  <c r="M39" i="1"/>
  <c r="L39" i="1"/>
  <c r="T38" i="1"/>
  <c r="S38" i="1"/>
  <c r="R38" i="1"/>
  <c r="Q38" i="1"/>
  <c r="P38" i="1"/>
  <c r="O38" i="1"/>
  <c r="N38" i="1"/>
  <c r="M38" i="1"/>
  <c r="L38" i="1"/>
  <c r="T37" i="1"/>
  <c r="S37" i="1"/>
  <c r="R37" i="1"/>
  <c r="Q37" i="1"/>
  <c r="P37" i="1"/>
  <c r="O37" i="1"/>
  <c r="N37" i="1"/>
  <c r="M37" i="1"/>
  <c r="L37" i="1"/>
  <c r="T36" i="1"/>
  <c r="S36" i="1"/>
  <c r="R36" i="1"/>
  <c r="Q36" i="1"/>
  <c r="P36" i="1"/>
  <c r="O36" i="1"/>
  <c r="N36" i="1"/>
  <c r="M36" i="1"/>
  <c r="L36" i="1"/>
  <c r="T35" i="1"/>
  <c r="S35" i="1"/>
  <c r="R35" i="1"/>
  <c r="Q35" i="1"/>
  <c r="P35" i="1"/>
  <c r="O35" i="1"/>
  <c r="N35" i="1"/>
  <c r="M35" i="1"/>
  <c r="L35" i="1"/>
  <c r="T34" i="1"/>
  <c r="S34" i="1"/>
  <c r="R34" i="1"/>
  <c r="Q34" i="1"/>
  <c r="P34" i="1"/>
  <c r="O34" i="1"/>
  <c r="N34" i="1"/>
  <c r="M34" i="1"/>
  <c r="L34" i="1"/>
  <c r="T33" i="1"/>
  <c r="S33" i="1"/>
  <c r="R33" i="1"/>
  <c r="Q33" i="1"/>
  <c r="P33" i="1"/>
  <c r="O33" i="1"/>
  <c r="N33" i="1"/>
  <c r="M33" i="1"/>
  <c r="L33" i="1"/>
  <c r="T32" i="1"/>
  <c r="S32" i="1"/>
  <c r="R32" i="1"/>
  <c r="Q32" i="1"/>
  <c r="P32" i="1"/>
  <c r="O32" i="1"/>
  <c r="N32" i="1"/>
  <c r="M32" i="1"/>
  <c r="L32" i="1"/>
  <c r="T31" i="1"/>
  <c r="S31" i="1"/>
  <c r="R31" i="1"/>
  <c r="Q31" i="1"/>
  <c r="P31" i="1"/>
  <c r="O31" i="1"/>
  <c r="N31" i="1"/>
  <c r="M31" i="1"/>
  <c r="L31" i="1"/>
  <c r="T30" i="1"/>
  <c r="S30" i="1"/>
  <c r="R30" i="1"/>
  <c r="Q30" i="1"/>
  <c r="P30" i="1"/>
  <c r="O30" i="1"/>
  <c r="N30" i="1"/>
  <c r="M30" i="1"/>
  <c r="L30" i="1"/>
  <c r="T29" i="1"/>
  <c r="S29" i="1"/>
  <c r="R29" i="1"/>
  <c r="Q29" i="1"/>
  <c r="P29" i="1"/>
  <c r="O29" i="1"/>
  <c r="N29" i="1"/>
  <c r="M29" i="1"/>
  <c r="L29" i="1"/>
  <c r="T28" i="1"/>
  <c r="S28" i="1"/>
  <c r="R28" i="1"/>
  <c r="Q28" i="1"/>
  <c r="P28" i="1"/>
  <c r="O28" i="1"/>
  <c r="N28" i="1"/>
  <c r="M28" i="1"/>
  <c r="L28" i="1"/>
  <c r="T27" i="1"/>
  <c r="S27" i="1"/>
  <c r="R27" i="1"/>
  <c r="Q27" i="1"/>
  <c r="P27" i="1"/>
  <c r="O27" i="1"/>
  <c r="N27" i="1"/>
  <c r="M27" i="1"/>
  <c r="L27" i="1"/>
  <c r="T26" i="1"/>
  <c r="S26" i="1"/>
  <c r="R26" i="1"/>
  <c r="Q26" i="1"/>
  <c r="P26" i="1"/>
  <c r="O26" i="1"/>
  <c r="N26" i="1"/>
  <c r="M26" i="1"/>
  <c r="L26" i="1"/>
  <c r="T25" i="1"/>
  <c r="S25" i="1"/>
  <c r="R25" i="1"/>
  <c r="Q25" i="1"/>
  <c r="P25" i="1"/>
  <c r="O25" i="1"/>
  <c r="N25" i="1"/>
  <c r="M25" i="1"/>
  <c r="L25" i="1"/>
  <c r="T24" i="1"/>
  <c r="S24" i="1"/>
  <c r="R24" i="1"/>
  <c r="Q24" i="1"/>
  <c r="P24" i="1"/>
  <c r="O24" i="1"/>
  <c r="N24" i="1"/>
  <c r="M24" i="1"/>
  <c r="L24" i="1"/>
  <c r="T23" i="1"/>
  <c r="S23" i="1"/>
  <c r="R23" i="1"/>
  <c r="Q23" i="1"/>
  <c r="P23" i="1"/>
  <c r="O23" i="1"/>
  <c r="N23" i="1"/>
  <c r="M23" i="1"/>
  <c r="L23" i="1"/>
  <c r="T22" i="1"/>
  <c r="S22" i="1"/>
  <c r="R22" i="1"/>
  <c r="Q22" i="1"/>
  <c r="P22" i="1"/>
  <c r="O22" i="1"/>
  <c r="N22" i="1"/>
  <c r="M22" i="1"/>
  <c r="L22" i="1"/>
  <c r="T21" i="1"/>
  <c r="S21" i="1"/>
  <c r="R21" i="1"/>
  <c r="Q21" i="1"/>
  <c r="P21" i="1"/>
  <c r="O21" i="1"/>
  <c r="N21" i="1"/>
  <c r="M21" i="1"/>
  <c r="L21" i="1"/>
  <c r="T20" i="1"/>
  <c r="S20" i="1"/>
  <c r="R20" i="1"/>
  <c r="Q20" i="1"/>
  <c r="P20" i="1"/>
  <c r="O20" i="1"/>
  <c r="N20" i="1"/>
  <c r="M20" i="1"/>
  <c r="L20" i="1"/>
  <c r="T19" i="1"/>
  <c r="S19" i="1"/>
  <c r="R19" i="1"/>
  <c r="Q19" i="1"/>
  <c r="P19" i="1"/>
  <c r="O19" i="1"/>
  <c r="N19" i="1"/>
  <c r="M19" i="1"/>
  <c r="L19" i="1"/>
  <c r="T18" i="1"/>
  <c r="S18" i="1"/>
  <c r="R18" i="1"/>
  <c r="Q18" i="1"/>
  <c r="P18" i="1"/>
  <c r="O18" i="1"/>
  <c r="N18" i="1"/>
  <c r="M18" i="1"/>
  <c r="L18" i="1"/>
  <c r="T17" i="1"/>
  <c r="S17" i="1"/>
  <c r="R17" i="1"/>
  <c r="Q17" i="1"/>
  <c r="P17" i="1"/>
  <c r="O17" i="1"/>
  <c r="N17" i="1"/>
  <c r="M17" i="1"/>
  <c r="L17" i="1"/>
  <c r="T16" i="1"/>
  <c r="S16" i="1"/>
  <c r="R16" i="1"/>
  <c r="Q16" i="1"/>
  <c r="P16" i="1"/>
  <c r="O16" i="1"/>
  <c r="N16" i="1"/>
  <c r="M16" i="1"/>
  <c r="L16" i="1"/>
  <c r="T15" i="1"/>
  <c r="S15" i="1"/>
  <c r="R15" i="1"/>
  <c r="Q15" i="1"/>
  <c r="P15" i="1"/>
  <c r="O15" i="1"/>
  <c r="N15" i="1"/>
  <c r="M15" i="1"/>
  <c r="L15" i="1"/>
  <c r="T14" i="1"/>
  <c r="S14" i="1"/>
  <c r="R14" i="1"/>
  <c r="Q14" i="1"/>
  <c r="P14" i="1"/>
  <c r="O14" i="1"/>
  <c r="N14" i="1"/>
  <c r="M14" i="1"/>
  <c r="L14" i="1"/>
  <c r="T13" i="1"/>
  <c r="S13" i="1"/>
  <c r="R13" i="1"/>
  <c r="Q13" i="1"/>
  <c r="P13" i="1"/>
  <c r="O13" i="1"/>
  <c r="N13" i="1"/>
  <c r="M13" i="1"/>
  <c r="L13" i="1"/>
  <c r="T12" i="1"/>
  <c r="S12" i="1"/>
  <c r="R12" i="1"/>
  <c r="Q12" i="1"/>
  <c r="P12" i="1"/>
  <c r="O12" i="1"/>
  <c r="N12" i="1"/>
  <c r="M12" i="1"/>
  <c r="L12" i="1"/>
  <c r="T11" i="1"/>
  <c r="S11" i="1"/>
  <c r="R11" i="1"/>
  <c r="Q11" i="1"/>
  <c r="P11" i="1"/>
  <c r="O11" i="1"/>
  <c r="N11" i="1"/>
  <c r="M11" i="1"/>
  <c r="L11" i="1"/>
  <c r="T10" i="1"/>
  <c r="S10" i="1"/>
  <c r="R10" i="1"/>
  <c r="Q10" i="1"/>
  <c r="P10" i="1"/>
  <c r="O10" i="1"/>
  <c r="N10" i="1"/>
  <c r="M10" i="1"/>
  <c r="L10" i="1"/>
  <c r="T9" i="1"/>
  <c r="S9" i="1"/>
  <c r="R9" i="1"/>
  <c r="Q9" i="1"/>
  <c r="P9" i="1"/>
  <c r="O9" i="1"/>
  <c r="N9" i="1"/>
  <c r="M9" i="1"/>
  <c r="L9" i="1"/>
  <c r="T8" i="1"/>
  <c r="S8" i="1"/>
  <c r="R8" i="1"/>
  <c r="Q8" i="1"/>
  <c r="P8" i="1"/>
  <c r="O8" i="1"/>
  <c r="N8" i="1"/>
  <c r="M8" i="1"/>
  <c r="L8" i="1"/>
  <c r="T7" i="1"/>
  <c r="S7" i="1"/>
  <c r="R7" i="1"/>
  <c r="Q7" i="1"/>
  <c r="P7" i="1"/>
  <c r="O7" i="1"/>
  <c r="N7" i="1"/>
  <c r="M7" i="1"/>
  <c r="L7" i="1"/>
  <c r="T6" i="1"/>
  <c r="S6" i="1"/>
  <c r="R6" i="1"/>
  <c r="Q6" i="1"/>
  <c r="P6" i="1"/>
  <c r="O6" i="1"/>
  <c r="N6" i="1"/>
  <c r="M6" i="1"/>
  <c r="L6" i="1"/>
  <c r="T5" i="1"/>
  <c r="S5" i="1"/>
  <c r="R5" i="1"/>
  <c r="Q5" i="1"/>
  <c r="P5" i="1"/>
  <c r="O5" i="1"/>
  <c r="N5" i="1"/>
  <c r="M5" i="1"/>
  <c r="L5" i="1"/>
  <c r="T4" i="1"/>
  <c r="S4" i="1"/>
  <c r="R4" i="1"/>
  <c r="Q4" i="1"/>
  <c r="P4" i="1"/>
  <c r="O4" i="1"/>
  <c r="N4" i="1"/>
  <c r="M4" i="1"/>
  <c r="L4" i="1"/>
  <c r="AC13" i="2"/>
  <c r="AC11" i="2"/>
  <c r="AC9" i="2"/>
  <c r="AC18" i="2" s="1"/>
  <c r="AC17" i="2"/>
  <c r="AC16" i="2"/>
  <c r="AC15" i="2"/>
  <c r="AC18" i="1" l="1"/>
  <c r="AC16" i="1"/>
  <c r="T3" i="2"/>
  <c r="S3" i="2"/>
  <c r="R3" i="2"/>
  <c r="Q3" i="2"/>
  <c r="P3" i="2"/>
  <c r="O3" i="2"/>
  <c r="N3" i="2"/>
  <c r="W3" i="2" s="1"/>
  <c r="M3" i="2"/>
  <c r="L3" i="2"/>
  <c r="T10" i="2"/>
  <c r="S10" i="2"/>
  <c r="R10" i="2"/>
  <c r="Q10" i="2"/>
  <c r="P10" i="2"/>
  <c r="O10" i="2"/>
  <c r="N10" i="2"/>
  <c r="W10" i="2" s="1"/>
  <c r="M10" i="2"/>
  <c r="L10" i="2"/>
  <c r="T19" i="2"/>
  <c r="S19" i="2"/>
  <c r="R19" i="2"/>
  <c r="Q19" i="2"/>
  <c r="P19" i="2"/>
  <c r="O19" i="2"/>
  <c r="N19" i="2"/>
  <c r="W19" i="2" s="1"/>
  <c r="M19" i="2"/>
  <c r="L19" i="2"/>
  <c r="T7" i="2"/>
  <c r="S7" i="2"/>
  <c r="R7" i="2"/>
  <c r="Q7" i="2"/>
  <c r="P7" i="2"/>
  <c r="O7" i="2"/>
  <c r="N7" i="2"/>
  <c r="W7" i="2" s="1"/>
  <c r="M7" i="2"/>
  <c r="L7" i="2"/>
  <c r="T4" i="2"/>
  <c r="S4" i="2"/>
  <c r="R4" i="2"/>
  <c r="Q4" i="2"/>
  <c r="P4" i="2"/>
  <c r="O4" i="2"/>
  <c r="N4" i="2"/>
  <c r="W4" i="2" s="1"/>
  <c r="M4" i="2"/>
  <c r="L4" i="2"/>
  <c r="T22" i="2"/>
  <c r="S22" i="2"/>
  <c r="R22" i="2"/>
  <c r="Q22" i="2"/>
  <c r="P22" i="2"/>
  <c r="O22" i="2"/>
  <c r="N22" i="2"/>
  <c r="W22" i="2" s="1"/>
  <c r="M22" i="2"/>
  <c r="L22" i="2"/>
  <c r="T23" i="2"/>
  <c r="S23" i="2"/>
  <c r="R23" i="2"/>
  <c r="Q23" i="2"/>
  <c r="P23" i="2"/>
  <c r="O23" i="2"/>
  <c r="N23" i="2"/>
  <c r="W23" i="2" s="1"/>
  <c r="M23" i="2"/>
  <c r="L23" i="2"/>
  <c r="T21" i="2"/>
  <c r="S21" i="2"/>
  <c r="R21" i="2"/>
  <c r="Q21" i="2"/>
  <c r="P21" i="2"/>
  <c r="O21" i="2"/>
  <c r="N21" i="2"/>
  <c r="W21" i="2" s="1"/>
  <c r="M21" i="2"/>
  <c r="L21" i="2"/>
  <c r="T20" i="2"/>
  <c r="S20" i="2"/>
  <c r="R20" i="2"/>
  <c r="Q20" i="2"/>
  <c r="P20" i="2"/>
  <c r="O20" i="2"/>
  <c r="N20" i="2"/>
  <c r="W20" i="2" s="1"/>
  <c r="M20" i="2"/>
  <c r="L20" i="2"/>
  <c r="T18" i="2"/>
  <c r="S18" i="2"/>
  <c r="R18" i="2"/>
  <c r="Q18" i="2"/>
  <c r="P18" i="2"/>
  <c r="O18" i="2"/>
  <c r="N18" i="2"/>
  <c r="W18" i="2" s="1"/>
  <c r="M18" i="2"/>
  <c r="L18" i="2"/>
  <c r="T17" i="2"/>
  <c r="S17" i="2"/>
  <c r="R17" i="2"/>
  <c r="Q17" i="2"/>
  <c r="P17" i="2"/>
  <c r="O17" i="2"/>
  <c r="N17" i="2"/>
  <c r="W17" i="2" s="1"/>
  <c r="M17" i="2"/>
  <c r="L17" i="2"/>
  <c r="T16" i="2"/>
  <c r="S16" i="2"/>
  <c r="R16" i="2"/>
  <c r="Q16" i="2"/>
  <c r="P16" i="2"/>
  <c r="O16" i="2"/>
  <c r="N16" i="2"/>
  <c r="W16" i="2" s="1"/>
  <c r="M16" i="2"/>
  <c r="L16" i="2"/>
  <c r="T15" i="2"/>
  <c r="S15" i="2"/>
  <c r="R15" i="2"/>
  <c r="Q15" i="2"/>
  <c r="P15" i="2"/>
  <c r="O15" i="2"/>
  <c r="N15" i="2"/>
  <c r="W15" i="2" s="1"/>
  <c r="M15" i="2"/>
  <c r="L15" i="2"/>
  <c r="T14" i="2"/>
  <c r="S14" i="2"/>
  <c r="R14" i="2"/>
  <c r="Q14" i="2"/>
  <c r="P14" i="2"/>
  <c r="O14" i="2"/>
  <c r="N14" i="2"/>
  <c r="W14" i="2" s="1"/>
  <c r="M14" i="2"/>
  <c r="L14" i="2"/>
  <c r="T13" i="2"/>
  <c r="S13" i="2"/>
  <c r="R13" i="2"/>
  <c r="Q13" i="2"/>
  <c r="P13" i="2"/>
  <c r="O13" i="2"/>
  <c r="N13" i="2"/>
  <c r="W13" i="2" s="1"/>
  <c r="M13" i="2"/>
  <c r="L13" i="2"/>
  <c r="T12" i="2"/>
  <c r="S12" i="2"/>
  <c r="R12" i="2"/>
  <c r="Q12" i="2"/>
  <c r="P12" i="2"/>
  <c r="O12" i="2"/>
  <c r="N12" i="2"/>
  <c r="W12" i="2" s="1"/>
  <c r="M12" i="2"/>
  <c r="L12" i="2"/>
  <c r="T11" i="2"/>
  <c r="S11" i="2"/>
  <c r="R11" i="2"/>
  <c r="Q11" i="2"/>
  <c r="P11" i="2"/>
  <c r="O11" i="2"/>
  <c r="N11" i="2"/>
  <c r="W11" i="2" s="1"/>
  <c r="M11" i="2"/>
  <c r="L11" i="2"/>
  <c r="T9" i="2"/>
  <c r="S9" i="2"/>
  <c r="R9" i="2"/>
  <c r="Q9" i="2"/>
  <c r="P9" i="2"/>
  <c r="O9" i="2"/>
  <c r="N9" i="2"/>
  <c r="W9" i="2" s="1"/>
  <c r="M9" i="2"/>
  <c r="L9" i="2"/>
  <c r="T8" i="2"/>
  <c r="S8" i="2"/>
  <c r="R8" i="2"/>
  <c r="Q8" i="2"/>
  <c r="P8" i="2"/>
  <c r="O8" i="2"/>
  <c r="N8" i="2"/>
  <c r="W8" i="2" s="1"/>
  <c r="M8" i="2"/>
  <c r="L8" i="2"/>
  <c r="T6" i="2"/>
  <c r="S6" i="2"/>
  <c r="R6" i="2"/>
  <c r="Q6" i="2"/>
  <c r="P6" i="2"/>
  <c r="O6" i="2"/>
  <c r="N6" i="2"/>
  <c r="W6" i="2" s="1"/>
  <c r="M6" i="2"/>
  <c r="L6" i="2"/>
  <c r="T5" i="2"/>
  <c r="S5" i="2"/>
  <c r="R5" i="2"/>
  <c r="Q5" i="2"/>
  <c r="P5" i="2"/>
  <c r="O5" i="2"/>
  <c r="N5" i="2"/>
  <c r="W5" i="2" s="1"/>
  <c r="M5" i="2"/>
  <c r="L5" i="2"/>
  <c r="T2" i="2"/>
  <c r="S2" i="2"/>
  <c r="R2" i="2"/>
  <c r="Q2" i="2"/>
  <c r="P2" i="2"/>
  <c r="O2" i="2"/>
  <c r="N2" i="2"/>
  <c r="W2" i="2" s="1"/>
  <c r="M2" i="2"/>
  <c r="L2" i="2"/>
  <c r="W152" i="1"/>
  <c r="X152" i="1"/>
  <c r="W151" i="1"/>
  <c r="V151" i="1"/>
  <c r="W150" i="1"/>
  <c r="X150" i="1"/>
  <c r="W149" i="1"/>
  <c r="V149" i="1"/>
  <c r="W148" i="1"/>
  <c r="X148" i="1"/>
  <c r="W147" i="1"/>
  <c r="V147" i="1"/>
  <c r="W146" i="1"/>
  <c r="X146" i="1"/>
  <c r="W145" i="1"/>
  <c r="V145" i="1"/>
  <c r="W144" i="1"/>
  <c r="X144" i="1"/>
  <c r="W143" i="1"/>
  <c r="V143" i="1"/>
  <c r="W142" i="1"/>
  <c r="X142" i="1"/>
  <c r="W141" i="1"/>
  <c r="V141" i="1"/>
  <c r="W140" i="1"/>
  <c r="X140" i="1"/>
  <c r="W139" i="1"/>
  <c r="V139" i="1"/>
  <c r="W138" i="1"/>
  <c r="X138" i="1"/>
  <c r="W137" i="1"/>
  <c r="V137" i="1"/>
  <c r="W136" i="1"/>
  <c r="X136" i="1"/>
  <c r="W135" i="1"/>
  <c r="V135" i="1"/>
  <c r="W134" i="1"/>
  <c r="X134" i="1"/>
  <c r="W133" i="1"/>
  <c r="V133" i="1"/>
  <c r="W132" i="1"/>
  <c r="X132" i="1"/>
  <c r="W131" i="1"/>
  <c r="V131" i="1"/>
  <c r="W130" i="1"/>
  <c r="X130" i="1"/>
  <c r="W129" i="1"/>
  <c r="V129" i="1"/>
  <c r="W128" i="1"/>
  <c r="X128" i="1"/>
  <c r="W127" i="1"/>
  <c r="V127" i="1"/>
  <c r="W126" i="1"/>
  <c r="X126" i="1"/>
  <c r="W125" i="1"/>
  <c r="V125" i="1"/>
  <c r="W124" i="1"/>
  <c r="X124" i="1"/>
  <c r="W123" i="1"/>
  <c r="V123" i="1"/>
  <c r="W122" i="1"/>
  <c r="X122" i="1"/>
  <c r="W121" i="1"/>
  <c r="V121" i="1"/>
  <c r="W120" i="1"/>
  <c r="X120" i="1"/>
  <c r="W119" i="1"/>
  <c r="V119" i="1"/>
  <c r="W118" i="1"/>
  <c r="X118" i="1"/>
  <c r="W117" i="1"/>
  <c r="V117" i="1"/>
  <c r="W116" i="1"/>
  <c r="X116" i="1"/>
  <c r="W115" i="1"/>
  <c r="V115" i="1"/>
  <c r="W114" i="1"/>
  <c r="X114" i="1"/>
  <c r="W113" i="1"/>
  <c r="V113" i="1"/>
  <c r="W112" i="1"/>
  <c r="X112" i="1"/>
  <c r="W111" i="1"/>
  <c r="V111" i="1"/>
  <c r="W110" i="1"/>
  <c r="X110" i="1"/>
  <c r="W109" i="1"/>
  <c r="V109" i="1"/>
  <c r="W108" i="1"/>
  <c r="X108" i="1"/>
  <c r="W107" i="1"/>
  <c r="V107" i="1"/>
  <c r="W106" i="1"/>
  <c r="X106" i="1"/>
  <c r="W105" i="1"/>
  <c r="V105" i="1"/>
  <c r="W104" i="1"/>
  <c r="X104" i="1"/>
  <c r="W103" i="1"/>
  <c r="V103" i="1"/>
  <c r="W102" i="1"/>
  <c r="X102" i="1"/>
  <c r="W101" i="1"/>
  <c r="V101" i="1"/>
  <c r="W100" i="1"/>
  <c r="X100" i="1"/>
  <c r="W99" i="1"/>
  <c r="V99" i="1"/>
  <c r="W98" i="1"/>
  <c r="X98" i="1"/>
  <c r="W97" i="1"/>
  <c r="V97" i="1"/>
  <c r="W96" i="1"/>
  <c r="X96" i="1"/>
  <c r="W95" i="1"/>
  <c r="V95" i="1"/>
  <c r="W94" i="1"/>
  <c r="X94" i="1"/>
  <c r="W93" i="1"/>
  <c r="V93" i="1"/>
  <c r="W92" i="1"/>
  <c r="X92" i="1"/>
  <c r="W91" i="1"/>
  <c r="V91" i="1"/>
  <c r="W90" i="1"/>
  <c r="X90" i="1"/>
  <c r="W89" i="1"/>
  <c r="V89" i="1"/>
  <c r="W88" i="1"/>
  <c r="X88" i="1"/>
  <c r="W87" i="1"/>
  <c r="V87" i="1"/>
  <c r="W86" i="1"/>
  <c r="X86" i="1"/>
  <c r="W85" i="1"/>
  <c r="V85" i="1"/>
  <c r="W84" i="1"/>
  <c r="X84" i="1"/>
  <c r="W83" i="1"/>
  <c r="V83" i="1"/>
  <c r="W82" i="1"/>
  <c r="X82" i="1"/>
  <c r="W81" i="1"/>
  <c r="W80" i="1"/>
  <c r="X80" i="1"/>
  <c r="W79" i="1"/>
  <c r="W78" i="1"/>
  <c r="X78" i="1"/>
  <c r="W77" i="1"/>
  <c r="W76" i="1"/>
  <c r="X76" i="1"/>
  <c r="W75" i="1"/>
  <c r="W74" i="1"/>
  <c r="X74" i="1"/>
  <c r="W73" i="1"/>
  <c r="W72" i="1"/>
  <c r="X72" i="1"/>
  <c r="W71" i="1"/>
  <c r="W70" i="1"/>
  <c r="X70" i="1"/>
  <c r="W69" i="1"/>
  <c r="W68" i="1"/>
  <c r="X68" i="1"/>
  <c r="W67" i="1"/>
  <c r="W66" i="1"/>
  <c r="X66" i="1"/>
  <c r="W65" i="1"/>
  <c r="W64" i="1"/>
  <c r="X64" i="1"/>
  <c r="W63" i="1"/>
  <c r="W62" i="1"/>
  <c r="X62" i="1"/>
  <c r="W61" i="1"/>
  <c r="W60" i="1"/>
  <c r="X60" i="1"/>
  <c r="W59" i="1"/>
  <c r="W58" i="1"/>
  <c r="X58" i="1"/>
  <c r="W57" i="1"/>
  <c r="W56" i="1"/>
  <c r="X56" i="1"/>
  <c r="W55" i="1"/>
  <c r="W54" i="1"/>
  <c r="X54" i="1"/>
  <c r="W53" i="1"/>
  <c r="W52" i="1"/>
  <c r="X52" i="1"/>
  <c r="W51" i="1"/>
  <c r="W50" i="1"/>
  <c r="X50" i="1"/>
  <c r="W49" i="1"/>
  <c r="W48" i="1"/>
  <c r="X48" i="1"/>
  <c r="W47" i="1"/>
  <c r="W46" i="1"/>
  <c r="X46" i="1"/>
  <c r="W45" i="1"/>
  <c r="W44" i="1"/>
  <c r="X44" i="1"/>
  <c r="W43" i="1"/>
  <c r="W42" i="1"/>
  <c r="X42" i="1"/>
  <c r="W41" i="1"/>
  <c r="W40" i="1"/>
  <c r="X40" i="1"/>
  <c r="W39" i="1"/>
  <c r="W38" i="1"/>
  <c r="X38" i="1"/>
  <c r="W37" i="1"/>
  <c r="W36" i="1"/>
  <c r="X36" i="1"/>
  <c r="W35" i="1"/>
  <c r="W34" i="1"/>
  <c r="W33" i="1"/>
  <c r="W32" i="1"/>
  <c r="X32" i="1"/>
  <c r="W31" i="1"/>
  <c r="W30" i="1"/>
  <c r="X30" i="1"/>
  <c r="W29" i="1"/>
  <c r="W28" i="1"/>
  <c r="X28" i="1"/>
  <c r="W27" i="1"/>
  <c r="W26" i="1"/>
  <c r="X26" i="1"/>
  <c r="W25" i="1"/>
  <c r="W24" i="1"/>
  <c r="X24" i="1"/>
  <c r="W23" i="1"/>
  <c r="W22" i="1"/>
  <c r="X22" i="1"/>
  <c r="W21" i="1"/>
  <c r="W20" i="1"/>
  <c r="X20" i="1"/>
  <c r="W19" i="1"/>
  <c r="W18" i="1"/>
  <c r="X18" i="1"/>
  <c r="W17" i="1"/>
  <c r="W16" i="1"/>
  <c r="X16" i="1"/>
  <c r="W15" i="1"/>
  <c r="W14" i="1"/>
  <c r="X14" i="1"/>
  <c r="W13" i="1"/>
  <c r="W12" i="1"/>
  <c r="X12" i="1"/>
  <c r="W11" i="1"/>
  <c r="W10" i="1"/>
  <c r="W9" i="1"/>
  <c r="W8" i="1"/>
  <c r="X8" i="1"/>
  <c r="W7" i="1"/>
  <c r="W6" i="1"/>
  <c r="X6" i="1"/>
  <c r="W5" i="1"/>
  <c r="W4" i="1"/>
  <c r="X4" i="1"/>
  <c r="T3" i="1"/>
  <c r="T153" i="1" s="1"/>
  <c r="S3" i="1"/>
  <c r="R3" i="1"/>
  <c r="R153" i="1" s="1"/>
  <c r="Q3" i="1"/>
  <c r="P3" i="1"/>
  <c r="P153" i="1" s="1"/>
  <c r="O3" i="1"/>
  <c r="N3" i="1"/>
  <c r="M3" i="1"/>
  <c r="L3" i="1"/>
  <c r="L153" i="1" s="1"/>
  <c r="X2" i="2" l="1"/>
  <c r="V5" i="2"/>
  <c r="X6" i="2"/>
  <c r="V8" i="2"/>
  <c r="X9" i="2"/>
  <c r="V11" i="2"/>
  <c r="X12" i="2"/>
  <c r="V13" i="2"/>
  <c r="X14" i="2"/>
  <c r="V15" i="2"/>
  <c r="X16" i="2"/>
  <c r="V17" i="2"/>
  <c r="V23" i="2"/>
  <c r="X22" i="2"/>
  <c r="V4" i="2"/>
  <c r="X7" i="2"/>
  <c r="V19" i="2"/>
  <c r="X10" i="2"/>
  <c r="V3" i="2"/>
  <c r="X17" i="2"/>
  <c r="V18" i="2"/>
  <c r="X20" i="2"/>
  <c r="V21" i="2"/>
  <c r="X23" i="2"/>
  <c r="V22" i="2"/>
  <c r="X4" i="2"/>
  <c r="V7" i="2"/>
  <c r="V10" i="2"/>
  <c r="V2" i="2"/>
  <c r="Z23" i="2"/>
  <c r="Z22" i="2" s="1"/>
  <c r="X5" i="2"/>
  <c r="V6" i="2"/>
  <c r="U8" i="2"/>
  <c r="X8" i="2"/>
  <c r="V9" i="2"/>
  <c r="X11" i="2"/>
  <c r="V12" i="2"/>
  <c r="X13" i="2"/>
  <c r="V14" i="2"/>
  <c r="X15" i="2"/>
  <c r="V16" i="2"/>
  <c r="U19" i="2"/>
  <c r="X19" i="2"/>
  <c r="U3" i="2"/>
  <c r="X3" i="2"/>
  <c r="X18" i="2"/>
  <c r="V20" i="2"/>
  <c r="X21" i="2"/>
  <c r="M153" i="1"/>
  <c r="O153" i="1"/>
  <c r="Q153" i="1"/>
  <c r="S153" i="1"/>
  <c r="W3" i="1"/>
  <c r="N153" i="1"/>
  <c r="X10" i="1"/>
  <c r="V3" i="1"/>
  <c r="U3" i="1"/>
  <c r="V11" i="1"/>
  <c r="U11" i="1"/>
  <c r="V21" i="1"/>
  <c r="U21" i="1"/>
  <c r="V25" i="1"/>
  <c r="U25" i="1"/>
  <c r="V27" i="1"/>
  <c r="U27" i="1"/>
  <c r="V31" i="1"/>
  <c r="U31" i="1"/>
  <c r="V35" i="1"/>
  <c r="U35" i="1"/>
  <c r="V41" i="1"/>
  <c r="U41" i="1"/>
  <c r="V43" i="1"/>
  <c r="U43" i="1"/>
  <c r="V45" i="1"/>
  <c r="U45" i="1"/>
  <c r="V47" i="1"/>
  <c r="U47" i="1"/>
  <c r="V49" i="1"/>
  <c r="U49" i="1"/>
  <c r="V51" i="1"/>
  <c r="U51" i="1"/>
  <c r="V53" i="1"/>
  <c r="U53" i="1"/>
  <c r="V55" i="1"/>
  <c r="U55" i="1"/>
  <c r="V57" i="1"/>
  <c r="U57" i="1"/>
  <c r="V59" i="1"/>
  <c r="U59" i="1"/>
  <c r="V61" i="1"/>
  <c r="U61" i="1"/>
  <c r="V63" i="1"/>
  <c r="U63" i="1"/>
  <c r="V65" i="1"/>
  <c r="U65" i="1"/>
  <c r="V67" i="1"/>
  <c r="U67" i="1"/>
  <c r="V69" i="1"/>
  <c r="U69" i="1"/>
  <c r="V71" i="1"/>
  <c r="U71" i="1"/>
  <c r="V73" i="1"/>
  <c r="U73" i="1"/>
  <c r="V75" i="1"/>
  <c r="U75" i="1"/>
  <c r="V77" i="1"/>
  <c r="U77" i="1"/>
  <c r="V79" i="1"/>
  <c r="U79" i="1"/>
  <c r="V81" i="1"/>
  <c r="U81" i="1"/>
  <c r="V5" i="1"/>
  <c r="U5" i="1"/>
  <c r="V7" i="1"/>
  <c r="U7" i="1"/>
  <c r="V9" i="1"/>
  <c r="U9" i="1"/>
  <c r="V13" i="1"/>
  <c r="U13" i="1"/>
  <c r="V15" i="1"/>
  <c r="U15" i="1"/>
  <c r="V17" i="1"/>
  <c r="U17" i="1"/>
  <c r="V19" i="1"/>
  <c r="U19" i="1"/>
  <c r="V23" i="1"/>
  <c r="U23" i="1"/>
  <c r="V29" i="1"/>
  <c r="U29" i="1"/>
  <c r="V33" i="1"/>
  <c r="U33" i="1"/>
  <c r="X34" i="1"/>
  <c r="V37" i="1"/>
  <c r="U37" i="1"/>
  <c r="V39" i="1"/>
  <c r="U39" i="1"/>
  <c r="X3" i="1"/>
  <c r="V4" i="1"/>
  <c r="U4" i="1"/>
  <c r="X5" i="1"/>
  <c r="V6" i="1"/>
  <c r="U6" i="1"/>
  <c r="X7" i="1"/>
  <c r="V8" i="1"/>
  <c r="U8" i="1"/>
  <c r="X9" i="1"/>
  <c r="V10" i="1"/>
  <c r="U10" i="1"/>
  <c r="X11" i="1"/>
  <c r="V12" i="1"/>
  <c r="U12" i="1"/>
  <c r="X13" i="1"/>
  <c r="V14" i="1"/>
  <c r="U14" i="1"/>
  <c r="X15" i="1"/>
  <c r="V16" i="1"/>
  <c r="U16" i="1"/>
  <c r="X17" i="1"/>
  <c r="V18" i="1"/>
  <c r="U18" i="1"/>
  <c r="X19" i="1"/>
  <c r="V20" i="1"/>
  <c r="U20" i="1"/>
  <c r="X21" i="1"/>
  <c r="V22" i="1"/>
  <c r="U22" i="1"/>
  <c r="X23" i="1"/>
  <c r="V24" i="1"/>
  <c r="U24" i="1"/>
  <c r="X25" i="1"/>
  <c r="V26" i="1"/>
  <c r="U26" i="1"/>
  <c r="X27" i="1"/>
  <c r="V28" i="1"/>
  <c r="U28" i="1"/>
  <c r="X29" i="1"/>
  <c r="V30" i="1"/>
  <c r="U30" i="1"/>
  <c r="X31" i="1"/>
  <c r="V32" i="1"/>
  <c r="U32" i="1"/>
  <c r="X33" i="1"/>
  <c r="V34" i="1"/>
  <c r="U34" i="1"/>
  <c r="X35" i="1"/>
  <c r="V36" i="1"/>
  <c r="U36" i="1"/>
  <c r="X37" i="1"/>
  <c r="V38" i="1"/>
  <c r="U38" i="1"/>
  <c r="X39" i="1"/>
  <c r="V40" i="1"/>
  <c r="U40" i="1"/>
  <c r="X41" i="1"/>
  <c r="V42" i="1"/>
  <c r="U42" i="1"/>
  <c r="X43" i="1"/>
  <c r="V44" i="1"/>
  <c r="U44" i="1"/>
  <c r="X45" i="1"/>
  <c r="V46" i="1"/>
  <c r="U46" i="1"/>
  <c r="X47" i="1"/>
  <c r="V48" i="1"/>
  <c r="U48" i="1"/>
  <c r="X49" i="1"/>
  <c r="V50" i="1"/>
  <c r="U50" i="1"/>
  <c r="X51" i="1"/>
  <c r="V52" i="1"/>
  <c r="U52" i="1"/>
  <c r="X53" i="1"/>
  <c r="V54" i="1"/>
  <c r="U54" i="1"/>
  <c r="X55" i="1"/>
  <c r="V56" i="1"/>
  <c r="U56" i="1"/>
  <c r="X57" i="1"/>
  <c r="U83" i="1"/>
  <c r="U85" i="1"/>
  <c r="U87" i="1"/>
  <c r="U89" i="1"/>
  <c r="U91" i="1"/>
  <c r="U93" i="1"/>
  <c r="U95" i="1"/>
  <c r="U97" i="1"/>
  <c r="U99" i="1"/>
  <c r="U101" i="1"/>
  <c r="U103" i="1"/>
  <c r="U105" i="1"/>
  <c r="U107" i="1"/>
  <c r="U109" i="1"/>
  <c r="U111" i="1"/>
  <c r="U113" i="1"/>
  <c r="U115" i="1"/>
  <c r="U117" i="1"/>
  <c r="U119" i="1"/>
  <c r="U121" i="1"/>
  <c r="U123" i="1"/>
  <c r="U125" i="1"/>
  <c r="U127" i="1"/>
  <c r="U129" i="1"/>
  <c r="U131" i="1"/>
  <c r="U133" i="1"/>
  <c r="U135" i="1"/>
  <c r="U137" i="1"/>
  <c r="U139" i="1"/>
  <c r="U141" i="1"/>
  <c r="U143" i="1"/>
  <c r="U145" i="1"/>
  <c r="U147" i="1"/>
  <c r="U149" i="1"/>
  <c r="U151" i="1"/>
  <c r="V58" i="1"/>
  <c r="X59" i="1"/>
  <c r="V60" i="1"/>
  <c r="X61" i="1"/>
  <c r="V62" i="1"/>
  <c r="X63" i="1"/>
  <c r="V64" i="1"/>
  <c r="X65" i="1"/>
  <c r="V66" i="1"/>
  <c r="X67" i="1"/>
  <c r="V68" i="1"/>
  <c r="X69" i="1"/>
  <c r="V70" i="1"/>
  <c r="X71" i="1"/>
  <c r="V72" i="1"/>
  <c r="X73" i="1"/>
  <c r="V74" i="1"/>
  <c r="X75" i="1"/>
  <c r="V76" i="1"/>
  <c r="X77" i="1"/>
  <c r="V78" i="1"/>
  <c r="X79" i="1"/>
  <c r="V80" i="1"/>
  <c r="X81" i="1"/>
  <c r="V82" i="1"/>
  <c r="X83" i="1"/>
  <c r="V84" i="1"/>
  <c r="X85" i="1"/>
  <c r="V86" i="1"/>
  <c r="X87" i="1"/>
  <c r="V88" i="1"/>
  <c r="X89" i="1"/>
  <c r="V90" i="1"/>
  <c r="X91" i="1"/>
  <c r="V92" i="1"/>
  <c r="X93" i="1"/>
  <c r="V94" i="1"/>
  <c r="X95" i="1"/>
  <c r="V96" i="1"/>
  <c r="X97" i="1"/>
  <c r="V98" i="1"/>
  <c r="X99" i="1"/>
  <c r="V100" i="1"/>
  <c r="X101" i="1"/>
  <c r="V102" i="1"/>
  <c r="X103" i="1"/>
  <c r="V104" i="1"/>
  <c r="X105" i="1"/>
  <c r="V106" i="1"/>
  <c r="X107" i="1"/>
  <c r="V108" i="1"/>
  <c r="X109" i="1"/>
  <c r="V110" i="1"/>
  <c r="X111" i="1"/>
  <c r="V112" i="1"/>
  <c r="X113" i="1"/>
  <c r="V114" i="1"/>
  <c r="X115" i="1"/>
  <c r="V116" i="1"/>
  <c r="X117" i="1"/>
  <c r="V118" i="1"/>
  <c r="X119" i="1"/>
  <c r="V120" i="1"/>
  <c r="X121" i="1"/>
  <c r="V122" i="1"/>
  <c r="X123" i="1"/>
  <c r="V124" i="1"/>
  <c r="X125" i="1"/>
  <c r="V126" i="1"/>
  <c r="X127" i="1"/>
  <c r="V128" i="1"/>
  <c r="X129" i="1"/>
  <c r="V130" i="1"/>
  <c r="X131" i="1"/>
  <c r="V132" i="1"/>
  <c r="X133" i="1"/>
  <c r="V134" i="1"/>
  <c r="X135" i="1"/>
  <c r="V136" i="1"/>
  <c r="X137" i="1"/>
  <c r="V138" i="1"/>
  <c r="X139" i="1"/>
  <c r="V140" i="1"/>
  <c r="X141" i="1"/>
  <c r="V142" i="1"/>
  <c r="X143" i="1"/>
  <c r="V144" i="1"/>
  <c r="X145" i="1"/>
  <c r="V146" i="1"/>
  <c r="X147" i="1"/>
  <c r="V148" i="1"/>
  <c r="X149" i="1"/>
  <c r="V150" i="1"/>
  <c r="X151" i="1"/>
  <c r="V152" i="1"/>
  <c r="U58" i="1"/>
  <c r="U60" i="1"/>
  <c r="U62" i="1"/>
  <c r="U64" i="1"/>
  <c r="U66" i="1"/>
  <c r="U68" i="1"/>
  <c r="U70" i="1"/>
  <c r="U72" i="1"/>
  <c r="U74" i="1"/>
  <c r="U76" i="1"/>
  <c r="U78" i="1"/>
  <c r="U80" i="1"/>
  <c r="U82" i="1"/>
  <c r="U84" i="1"/>
  <c r="U86" i="1"/>
  <c r="U88" i="1"/>
  <c r="U90" i="1"/>
  <c r="U92" i="1"/>
  <c r="U94" i="1"/>
  <c r="U96" i="1"/>
  <c r="U98" i="1"/>
  <c r="U100" i="1"/>
  <c r="U102" i="1"/>
  <c r="U104" i="1"/>
  <c r="U106" i="1"/>
  <c r="U108" i="1"/>
  <c r="U110" i="1"/>
  <c r="U112" i="1"/>
  <c r="U114" i="1"/>
  <c r="U116" i="1"/>
  <c r="U118" i="1"/>
  <c r="U120" i="1"/>
  <c r="U122" i="1"/>
  <c r="U124" i="1"/>
  <c r="U126" i="1"/>
  <c r="U128" i="1"/>
  <c r="U130" i="1"/>
  <c r="U132" i="1"/>
  <c r="U134" i="1"/>
  <c r="U136" i="1"/>
  <c r="U138" i="1"/>
  <c r="U140" i="1"/>
  <c r="U142" i="1"/>
  <c r="U144" i="1"/>
  <c r="U146" i="1"/>
  <c r="U148" i="1"/>
  <c r="U150" i="1"/>
  <c r="U152" i="1"/>
  <c r="U13" i="2"/>
  <c r="U15" i="2"/>
  <c r="U17" i="2"/>
  <c r="U20" i="2"/>
  <c r="U4" i="2"/>
  <c r="U11" i="2"/>
  <c r="U5" i="2"/>
  <c r="U23" i="2"/>
  <c r="U2" i="2"/>
  <c r="U6" i="2"/>
  <c r="U9" i="2"/>
  <c r="U12" i="2"/>
  <c r="U14" i="2"/>
  <c r="U16" i="2"/>
  <c r="U18" i="2"/>
  <c r="U21" i="2"/>
  <c r="U22" i="2"/>
  <c r="U7" i="2"/>
  <c r="U10" i="2"/>
  <c r="Z24" i="2" l="1"/>
  <c r="AA22" i="2"/>
  <c r="Z19" i="2"/>
  <c r="Z18" i="2" s="1"/>
  <c r="Z17" i="2" s="1"/>
  <c r="Z16" i="2" s="1"/>
  <c r="Z13" i="2"/>
  <c r="Z12" i="2" s="1"/>
  <c r="Z11" i="2" s="1"/>
  <c r="Z10" i="2" s="1"/>
  <c r="Z9" i="2" s="1"/>
  <c r="Z8" i="2" s="1"/>
  <c r="Z7" i="2" s="1"/>
  <c r="Z6" i="2" s="1"/>
  <c r="Z5" i="2" s="1"/>
  <c r="Z14" i="2" s="1"/>
  <c r="Z31" i="2"/>
  <c r="Z30" i="2" s="1"/>
  <c r="Z29" i="2" s="1"/>
  <c r="Z28" i="2" s="1"/>
  <c r="Z27" i="2" s="1"/>
  <c r="Z26" i="2" s="1"/>
  <c r="Z20" i="1"/>
  <c r="Z19" i="1" s="1"/>
  <c r="Z18" i="1" s="1"/>
  <c r="Z17" i="1" s="1"/>
  <c r="Z14" i="1"/>
  <c r="Z13" i="1"/>
  <c r="Z12" i="1" s="1"/>
  <c r="Z11" i="1" s="1"/>
  <c r="Z10" i="1" s="1"/>
  <c r="Z9" i="1" s="1"/>
  <c r="Z8" i="1" s="1"/>
  <c r="Z7" i="1" s="1"/>
  <c r="Z6" i="1" s="1"/>
  <c r="Z15" i="1" s="1"/>
  <c r="Z32" i="1"/>
  <c r="Z31" i="1"/>
  <c r="Z30" i="1" s="1"/>
  <c r="Z29" i="1" s="1"/>
  <c r="Z28" i="1" s="1"/>
  <c r="Z27" i="1" s="1"/>
  <c r="Z24" i="1"/>
  <c r="Z23" i="1" s="1"/>
  <c r="Z32" i="2" l="1"/>
  <c r="AA30" i="2"/>
  <c r="Z20" i="2"/>
  <c r="AA18" i="2"/>
  <c r="AA32" i="2" s="1"/>
  <c r="Z25" i="1"/>
  <c r="Z33" i="1"/>
  <c r="AA31" i="1"/>
  <c r="Z21" i="1"/>
  <c r="AA33" i="1"/>
</calcChain>
</file>

<file path=xl/sharedStrings.xml><?xml version="1.0" encoding="utf-8"?>
<sst xmlns="http://schemas.openxmlformats.org/spreadsheetml/2006/main" count="858" uniqueCount="248">
  <si>
    <t>acetate</t>
  </si>
  <si>
    <t>formaldehyde</t>
  </si>
  <si>
    <t>formate</t>
  </si>
  <si>
    <t>fumarate</t>
  </si>
  <si>
    <t>trehalose</t>
  </si>
  <si>
    <t>ribose</t>
  </si>
  <si>
    <t>glucose</t>
  </si>
  <si>
    <t>sucrose</t>
  </si>
  <si>
    <t>maltotriose</t>
  </si>
  <si>
    <t>FOR</t>
  </si>
  <si>
    <t>TRE</t>
  </si>
  <si>
    <t>FALD</t>
  </si>
  <si>
    <t>ACET</t>
  </si>
  <si>
    <t>FUM</t>
  </si>
  <si>
    <t>RIB</t>
  </si>
  <si>
    <t>GLU</t>
  </si>
  <si>
    <t>SUCR</t>
  </si>
  <si>
    <t>MALTTR</t>
  </si>
  <si>
    <t>freq</t>
  </si>
  <si>
    <t>Genes in our analysis</t>
  </si>
  <si>
    <t>b0040</t>
  </si>
  <si>
    <t>b0114</t>
  </si>
  <si>
    <t>b0116</t>
  </si>
  <si>
    <t>b0123</t>
  </si>
  <si>
    <t>b0171</t>
  </si>
  <si>
    <t>b0242</t>
  </si>
  <si>
    <t>b0243</t>
  </si>
  <si>
    <t>b0335</t>
  </si>
  <si>
    <t>b0394</t>
  </si>
  <si>
    <t>b0429</t>
  </si>
  <si>
    <t>b0469</t>
  </si>
  <si>
    <t>b0474</t>
  </si>
  <si>
    <t>b0507</t>
  </si>
  <si>
    <t>b0508</t>
  </si>
  <si>
    <t>b0514</t>
  </si>
  <si>
    <t>b0529</t>
  </si>
  <si>
    <t>b0593</t>
  </si>
  <si>
    <t>b0721</t>
  </si>
  <si>
    <t>b0726</t>
  </si>
  <si>
    <t>b0728</t>
  </si>
  <si>
    <t>b0767</t>
  </si>
  <si>
    <t>b0888</t>
  </si>
  <si>
    <t>b0910</t>
  </si>
  <si>
    <t>b1006</t>
  </si>
  <si>
    <t>b1015</t>
  </si>
  <si>
    <t>b1091</t>
  </si>
  <si>
    <t>b1198</t>
  </si>
  <si>
    <t>b1207</t>
  </si>
  <si>
    <t>b1216</t>
  </si>
  <si>
    <t>b1602</t>
  </si>
  <si>
    <t>b1761</t>
  </si>
  <si>
    <t>b1779</t>
  </si>
  <si>
    <t>b1849</t>
  </si>
  <si>
    <t>b1852</t>
  </si>
  <si>
    <t>b2029</t>
  </si>
  <si>
    <t>b2234</t>
  </si>
  <si>
    <t>b2265</t>
  </si>
  <si>
    <t>b2276</t>
  </si>
  <si>
    <t>b2297</t>
  </si>
  <si>
    <t>b2406</t>
  </si>
  <si>
    <t>b2415</t>
  </si>
  <si>
    <t>b2417</t>
  </si>
  <si>
    <t>b2436</t>
  </si>
  <si>
    <t>b2463</t>
  </si>
  <si>
    <t>b2497</t>
  </si>
  <si>
    <t>b2500</t>
  </si>
  <si>
    <t>b2501</t>
  </si>
  <si>
    <t>b2508</t>
  </si>
  <si>
    <t>b2551</t>
  </si>
  <si>
    <t>b2675</t>
  </si>
  <si>
    <t>b2779</t>
  </si>
  <si>
    <t>b2889</t>
  </si>
  <si>
    <t>b2903</t>
  </si>
  <si>
    <t>b2913</t>
  </si>
  <si>
    <t>b2920</t>
  </si>
  <si>
    <t>b2926</t>
  </si>
  <si>
    <t>b2964</t>
  </si>
  <si>
    <t>b2979</t>
  </si>
  <si>
    <t>b3089</t>
  </si>
  <si>
    <t>b3115</t>
  </si>
  <si>
    <t>b3236</t>
  </si>
  <si>
    <t>b3403</t>
  </si>
  <si>
    <t>b3417</t>
  </si>
  <si>
    <t>b3431</t>
  </si>
  <si>
    <t>b3432</t>
  </si>
  <si>
    <t>b3500</t>
  </si>
  <si>
    <t>b3528</t>
  </si>
  <si>
    <t>b3565</t>
  </si>
  <si>
    <t>b3572</t>
  </si>
  <si>
    <t>b3616</t>
  </si>
  <si>
    <t>b3617</t>
  </si>
  <si>
    <t>b3653</t>
  </si>
  <si>
    <t>b3708</t>
  </si>
  <si>
    <t>b3731</t>
  </si>
  <si>
    <t>b3744</t>
  </si>
  <si>
    <t>b3835</t>
  </si>
  <si>
    <t>b3919</t>
  </si>
  <si>
    <t>b3924</t>
  </si>
  <si>
    <t>b3956</t>
  </si>
  <si>
    <t>b4025</t>
  </si>
  <si>
    <t>b4036</t>
  </si>
  <si>
    <t>b4067</t>
  </si>
  <si>
    <t>b4077</t>
  </si>
  <si>
    <t>b4094</t>
  </si>
  <si>
    <t>b4111</t>
  </si>
  <si>
    <t>b4139</t>
  </si>
  <si>
    <t>b4151</t>
  </si>
  <si>
    <t>b4208</t>
  </si>
  <si>
    <t>b4238</t>
  </si>
  <si>
    <t>b4239</t>
  </si>
  <si>
    <t>b4240</t>
  </si>
  <si>
    <t>b4384</t>
  </si>
  <si>
    <t>b4388</t>
  </si>
  <si>
    <t>Reactions constrained</t>
  </si>
  <si>
    <t>CRNt7pp, CRNt8pp</t>
  </si>
  <si>
    <t>AKGDH, GLYCL, PDH</t>
  </si>
  <si>
    <t>CU1Opp, FEROpp</t>
  </si>
  <si>
    <t>ADK1, ADK3, ADK4, ADNK1, DADK</t>
  </si>
  <si>
    <t>MTHFC, MTHFD</t>
  </si>
  <si>
    <t>CYTK1, CYTK2</t>
  </si>
  <si>
    <t>PPAt4pp, PROt4pp</t>
  </si>
  <si>
    <t>ACOATA, KAS15</t>
  </si>
  <si>
    <t>RNDR1, RNDR2, RNDR3, RNDR4</t>
  </si>
  <si>
    <t>NADH16pp, NADH17pp, NADH18pp</t>
  </si>
  <si>
    <t>ADNt2rpp, CYTDt2rpp, INSt2rpp, THMDt2rpp, URIt2rpp, XTSNt2rpp</t>
  </si>
  <si>
    <t>ACGAptspp, ACMANAptspp, ACMUMptspp, ASCBptspp, DHAPT, FRUpts2pp, FRUptspp, MANptspp, GALTptspp, GAMptspp, GLCptspp, MALTptspp, MANGLYCptspp, MNLptspp, SBTptspp, SUCptspp, TREptspp</t>
  </si>
  <si>
    <t>ACMUMptspp, MALTptspp, SUCptspp, TREptspp</t>
  </si>
  <si>
    <t>PPK2r, PPKr</t>
  </si>
  <si>
    <t>RNDR1b, RNDR2b, RNDR3b, RNDR4b</t>
  </si>
  <si>
    <t>DGSNt2pp, DINSt2pp, GSNt2pp, INSt2pp</t>
  </si>
  <si>
    <t>GLYCTO2, GLYCTO3, GLYCTO4</t>
  </si>
  <si>
    <t>SERt4pp, THRt4pp</t>
  </si>
  <si>
    <t>MLTP1, MLTP2, MLTP3</t>
  </si>
  <si>
    <t>ASPt2_2pp, FUMt2_2pp, MALDt2_2pp, MALTt2_2pp, OROTt2_2pp, SUCCt2_2pp</t>
  </si>
  <si>
    <t>XLYI1, XLYI2</t>
  </si>
  <si>
    <t>14GLUCANtexi, GLCtexi, MALTHXtexi, MALTPTtexi, MALTTRtexi, MALTTTRtexi, MALTtexi</t>
  </si>
  <si>
    <t>ACt4pp, GLYCLTt4pp</t>
  </si>
  <si>
    <t>ASPt2pp, GLUt2rpp</t>
  </si>
  <si>
    <t>CRNDt2rpp, CRNt2rpp, CTBTt2rpp, PROt2rpp</t>
  </si>
  <si>
    <t>FRD2, FRD3</t>
  </si>
  <si>
    <t>ALAt2pp, BALAt2pp, DALAt2pp, DSERt2pp</t>
  </si>
  <si>
    <t>RNTR1c, RNTR2c, RNTR3c, RNTR4c</t>
  </si>
  <si>
    <t>PUNP1, PUNP2</t>
  </si>
  <si>
    <t>PDH</t>
  </si>
  <si>
    <t>URIDK2r</t>
  </si>
  <si>
    <t>GLU5K</t>
  </si>
  <si>
    <t>G5SD</t>
  </si>
  <si>
    <t>ACCOAL</t>
  </si>
  <si>
    <t>HEX7</t>
  </si>
  <si>
    <t>CYTBO3_4pp</t>
  </si>
  <si>
    <t>ADPT</t>
  </si>
  <si>
    <t>GLXCL</t>
  </si>
  <si>
    <t>HPYRI</t>
  </si>
  <si>
    <t>GLYCK</t>
  </si>
  <si>
    <t>ICHORSi</t>
  </si>
  <si>
    <t>SUCDi</t>
  </si>
  <si>
    <t>AKGDH</t>
  </si>
  <si>
    <t>SUCOAS</t>
  </si>
  <si>
    <t>PGL</t>
  </si>
  <si>
    <t>TRDR</t>
  </si>
  <si>
    <t>URAt2rpp</t>
  </si>
  <si>
    <t>DHAPT</t>
  </si>
  <si>
    <t>PRPPS</t>
  </si>
  <si>
    <t>CA2t3pp</t>
  </si>
  <si>
    <t>THD2pp</t>
  </si>
  <si>
    <t>GLUDy</t>
  </si>
  <si>
    <t>GAPD</t>
  </si>
  <si>
    <t>GART</t>
  </si>
  <si>
    <t>G6PDH2r</t>
  </si>
  <si>
    <t>GND</t>
  </si>
  <si>
    <t>ICHORS</t>
  </si>
  <si>
    <t>PTA2</t>
  </si>
  <si>
    <t>CPPPGO</t>
  </si>
  <si>
    <t>ME2</t>
  </si>
  <si>
    <t>URAt2pp</t>
  </si>
  <si>
    <t>GARFT</t>
  </si>
  <si>
    <t>IMPD</t>
  </si>
  <si>
    <t>GHMT2r</t>
  </si>
  <si>
    <t>ENO</t>
  </si>
  <si>
    <t>IPDDI</t>
  </si>
  <si>
    <t>GLYCL</t>
  </si>
  <si>
    <t>PGCD</t>
  </si>
  <si>
    <t>PPCSCT</t>
  </si>
  <si>
    <t>PGK</t>
  </si>
  <si>
    <t>PPAKr</t>
  </si>
  <si>
    <t>MDH</t>
  </si>
  <si>
    <t>PPCK</t>
  </si>
  <si>
    <t>GLDBRAN2</t>
  </si>
  <si>
    <t>GLBRAN2</t>
  </si>
  <si>
    <t>GTHOr</t>
  </si>
  <si>
    <t>VPAMT</t>
  </si>
  <si>
    <t>THRD</t>
  </si>
  <si>
    <t>GLYAT</t>
  </si>
  <si>
    <t>GLUt4pp</t>
  </si>
  <si>
    <t>TRPAS2</t>
  </si>
  <si>
    <t>ATPS4rpp</t>
  </si>
  <si>
    <t>ASNS2</t>
  </si>
  <si>
    <t>OPHHX</t>
  </si>
  <si>
    <t>TPI</t>
  </si>
  <si>
    <t>FLDR</t>
  </si>
  <si>
    <t>PPC</t>
  </si>
  <si>
    <t>PGI</t>
  </si>
  <si>
    <t>R15BPK</t>
  </si>
  <si>
    <t>ASPT</t>
  </si>
  <si>
    <t>TRE6PH</t>
  </si>
  <si>
    <t>TREptspp</t>
  </si>
  <si>
    <t>PSP_L</t>
  </si>
  <si>
    <t>index of gene 1</t>
  </si>
  <si>
    <t>index of gene 2</t>
  </si>
  <si>
    <t>total</t>
  </si>
  <si>
    <t>TRE (79)</t>
  </si>
  <si>
    <t>FOR (3)</t>
  </si>
  <si>
    <t>FALD (17)</t>
  </si>
  <si>
    <t>ACET (20)</t>
  </si>
  <si>
    <t>FUM (34)</t>
  </si>
  <si>
    <t>RIB (75)</t>
  </si>
  <si>
    <t>GLU (74)</t>
  </si>
  <si>
    <t>SUCR (78)</t>
  </si>
  <si>
    <t>MALTTR (66)</t>
  </si>
  <si>
    <t>S &amp; A</t>
  </si>
  <si>
    <t>S</t>
  </si>
  <si>
    <t>A</t>
  </si>
  <si>
    <t>C</t>
  </si>
  <si>
    <t>A &amp; C</t>
  </si>
  <si>
    <t>S &amp; C</t>
  </si>
  <si>
    <t>S &amp; A &amp; C</t>
  </si>
  <si>
    <t>SUGARS (S)</t>
  </si>
  <si>
    <t>ALDEHYDE (A)</t>
  </si>
  <si>
    <t xml:space="preserve">CARBOXYLATE (C) </t>
  </si>
  <si>
    <t>S alone</t>
  </si>
  <si>
    <t>A alone</t>
  </si>
  <si>
    <t>C alone</t>
  </si>
  <si>
    <t>S &amp; A only</t>
  </si>
  <si>
    <t>A &amp; C only</t>
  </si>
  <si>
    <t>S &amp; C only</t>
  </si>
  <si>
    <t>Caboxylate</t>
  </si>
  <si>
    <t>Aldehyde</t>
  </si>
  <si>
    <t>Sugar</t>
  </si>
  <si>
    <t>trehalose (79)</t>
  </si>
  <si>
    <t>formate (3)</t>
  </si>
  <si>
    <t>formaldehyde (17)</t>
  </si>
  <si>
    <t>acetate (20)</t>
  </si>
  <si>
    <t>fumarate (34)</t>
  </si>
  <si>
    <t>ribose (75)</t>
  </si>
  <si>
    <t>glucose (74)</t>
  </si>
  <si>
    <t>sucrose (78)</t>
  </si>
  <si>
    <t>maltotriose (66)</t>
  </si>
  <si>
    <t>Carbon Source (# of positive interactions); whether the pair interacts in presence of a particular carbon soure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</si>
</sst>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sz val="11"/>
      <name val="Calibri"/>
      <family val="2"/>
      <scheme val="minor"/>
    </font>
  </fonts>
  <fills count="1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theme="8" tint="-0.499984740745262"/>
        <bgColor indexed="64"/>
      </patternFill>
    </fill>
    <fill>
      <patternFill patternType="solid">
        <fgColor rgb="FF7030A0"/>
        <bgColor indexed="64"/>
      </patternFill>
    </fill>
    <fill>
      <patternFill patternType="solid">
        <fgColor theme="1"/>
        <bgColor indexed="64"/>
      </patternFill>
    </fill>
    <fill>
      <patternFill patternType="solid">
        <fgColor theme="0" tint="-0.499984740745262"/>
        <bgColor indexed="64"/>
      </patternFill>
    </fill>
    <fill>
      <patternFill patternType="solid">
        <fgColor rgb="FFD60093"/>
        <bgColor indexed="64"/>
      </patternFill>
    </fill>
    <fill>
      <patternFill patternType="solid">
        <fgColor rgb="FF0070C0"/>
        <bgColor indexed="64"/>
      </patternFill>
    </fill>
    <fill>
      <patternFill patternType="solid">
        <fgColor theme="9"/>
        <bgColor indexed="64"/>
      </patternFill>
    </fill>
  </fills>
  <borders count="2">
    <border>
      <left/>
      <right/>
      <top/>
      <bottom/>
      <diagonal/>
    </border>
    <border>
      <left/>
      <right/>
      <top/>
      <bottom style="thin">
        <color indexed="64"/>
      </bottom>
      <diagonal/>
    </border>
  </borders>
  <cellStyleXfs count="1">
    <xf numFmtId="0" fontId="0" fillId="0" borderId="0"/>
  </cellStyleXfs>
  <cellXfs count="67">
    <xf numFmtId="0" fontId="0" fillId="0" borderId="0" xfId="0"/>
    <xf numFmtId="0" fontId="0" fillId="0" borderId="0" xfId="0" applyAlignment="1">
      <alignment horizontal="right"/>
    </xf>
    <xf numFmtId="0" fontId="2" fillId="3" borderId="0" xfId="0" applyFont="1" applyFill="1" applyAlignment="1">
      <alignment horizontal="right"/>
    </xf>
    <xf numFmtId="0" fontId="0" fillId="3" borderId="0" xfId="0" applyFill="1" applyAlignment="1">
      <alignment horizontal="right"/>
    </xf>
    <xf numFmtId="0" fontId="2" fillId="4" borderId="0" xfId="0" applyFont="1" applyFill="1" applyAlignment="1">
      <alignment horizontal="right"/>
    </xf>
    <xf numFmtId="0" fontId="0" fillId="4" borderId="0" xfId="0" applyFill="1" applyAlignment="1">
      <alignment horizontal="right"/>
    </xf>
    <xf numFmtId="0" fontId="0" fillId="4" borderId="0" xfId="0" applyFill="1"/>
    <xf numFmtId="0" fontId="2" fillId="5" borderId="0" xfId="0" applyFont="1" applyFill="1" applyAlignment="1">
      <alignment horizontal="right"/>
    </xf>
    <xf numFmtId="0" fontId="0" fillId="5" borderId="0" xfId="0" applyFill="1" applyAlignment="1">
      <alignment horizontal="right"/>
    </xf>
    <xf numFmtId="0" fontId="0" fillId="5" borderId="0" xfId="0" applyFill="1"/>
    <xf numFmtId="0" fontId="2" fillId="6" borderId="0" xfId="0" applyFont="1" applyFill="1" applyAlignment="1">
      <alignment horizontal="right"/>
    </xf>
    <xf numFmtId="0" fontId="0" fillId="6" borderId="0" xfId="0" applyFill="1" applyAlignment="1">
      <alignment horizontal="right"/>
    </xf>
    <xf numFmtId="0" fontId="0" fillId="7" borderId="0" xfId="0" applyFill="1" applyAlignment="1">
      <alignment horizontal="right"/>
    </xf>
    <xf numFmtId="0" fontId="0" fillId="7" borderId="0" xfId="0" applyFill="1"/>
    <xf numFmtId="0" fontId="2" fillId="7" borderId="0" xfId="0" applyFont="1" applyFill="1" applyAlignment="1">
      <alignment horizontal="right"/>
    </xf>
    <xf numFmtId="0" fontId="2" fillId="8" borderId="0" xfId="0" applyFont="1" applyFill="1" applyAlignment="1">
      <alignment horizontal="right"/>
    </xf>
    <xf numFmtId="0" fontId="0" fillId="8" borderId="0" xfId="0" applyFill="1" applyAlignment="1">
      <alignment horizontal="right"/>
    </xf>
    <xf numFmtId="0" fontId="0" fillId="8" borderId="0" xfId="0" applyFill="1"/>
    <xf numFmtId="0" fontId="0" fillId="0" borderId="0" xfId="0" applyFill="1" applyAlignment="1">
      <alignment horizontal="right"/>
    </xf>
    <xf numFmtId="0" fontId="0" fillId="9" borderId="0" xfId="0" applyFill="1" applyAlignment="1">
      <alignment horizontal="right"/>
    </xf>
    <xf numFmtId="0" fontId="0" fillId="9" borderId="0" xfId="0" applyFill="1"/>
    <xf numFmtId="0" fontId="0" fillId="10" borderId="0" xfId="0" applyFill="1" applyAlignment="1">
      <alignment horizontal="right"/>
    </xf>
    <xf numFmtId="0" fontId="0" fillId="10" borderId="0" xfId="0" applyFill="1"/>
    <xf numFmtId="0" fontId="0" fillId="11" borderId="0" xfId="0" applyFill="1" applyAlignment="1">
      <alignment horizontal="right"/>
    </xf>
    <xf numFmtId="0" fontId="0" fillId="11" borderId="0" xfId="0" applyFill="1"/>
    <xf numFmtId="0" fontId="2" fillId="2" borderId="1" xfId="0" applyFont="1" applyFill="1" applyBorder="1" applyAlignment="1">
      <alignment horizontal="right"/>
    </xf>
    <xf numFmtId="0" fontId="2" fillId="9" borderId="0" xfId="0" applyFont="1" applyFill="1" applyAlignment="1">
      <alignment horizontal="right"/>
    </xf>
    <xf numFmtId="0" fontId="2" fillId="11" borderId="0" xfId="0" applyFont="1" applyFill="1" applyAlignment="1">
      <alignment horizontal="right"/>
    </xf>
    <xf numFmtId="0" fontId="2" fillId="10" borderId="0" xfId="0" applyFont="1" applyFill="1" applyAlignment="1">
      <alignment horizontal="right"/>
    </xf>
    <xf numFmtId="0" fontId="2" fillId="3" borderId="1" xfId="0" applyFont="1" applyFill="1" applyBorder="1" applyAlignment="1">
      <alignment horizontal="right"/>
    </xf>
    <xf numFmtId="0" fontId="2" fillId="4" borderId="1" xfId="0" applyFont="1" applyFill="1" applyBorder="1" applyAlignment="1">
      <alignment horizontal="right"/>
    </xf>
    <xf numFmtId="0" fontId="2" fillId="5" borderId="1" xfId="0" applyFont="1" applyFill="1" applyBorder="1" applyAlignment="1">
      <alignment horizontal="right"/>
    </xf>
    <xf numFmtId="0" fontId="2" fillId="6" borderId="1" xfId="0" applyFont="1" applyFill="1" applyBorder="1" applyAlignment="1">
      <alignment horizontal="right"/>
    </xf>
    <xf numFmtId="0" fontId="2" fillId="7" borderId="1" xfId="0" applyFont="1" applyFill="1" applyBorder="1" applyAlignment="1">
      <alignment horizontal="right"/>
    </xf>
    <xf numFmtId="0" fontId="2" fillId="8" borderId="1" xfId="0" applyFont="1" applyFill="1" applyBorder="1" applyAlignment="1">
      <alignment horizontal="right"/>
    </xf>
    <xf numFmtId="0" fontId="2" fillId="9" borderId="1" xfId="0" applyFont="1" applyFill="1" applyBorder="1" applyAlignment="1">
      <alignment horizontal="right"/>
    </xf>
    <xf numFmtId="0" fontId="2" fillId="11" borderId="1" xfId="0" applyFont="1" applyFill="1" applyBorder="1" applyAlignment="1">
      <alignment horizontal="right"/>
    </xf>
    <xf numFmtId="0" fontId="2" fillId="10" borderId="1" xfId="0" applyFont="1" applyFill="1" applyBorder="1" applyAlignment="1">
      <alignment horizontal="right"/>
    </xf>
    <xf numFmtId="0" fontId="0" fillId="0" borderId="0" xfId="0" applyFill="1"/>
    <xf numFmtId="0" fontId="2" fillId="0" borderId="0" xfId="0" applyFont="1"/>
    <xf numFmtId="0" fontId="2" fillId="0" borderId="0" xfId="0" applyFont="1" applyAlignment="1">
      <alignment horizontal="right"/>
    </xf>
    <xf numFmtId="0" fontId="1" fillId="12" borderId="0" xfId="0" applyFont="1" applyFill="1"/>
    <xf numFmtId="0" fontId="3" fillId="0" borderId="0" xfId="0" applyFont="1"/>
    <xf numFmtId="0" fontId="3" fillId="3" borderId="0" xfId="0" applyFont="1" applyFill="1" applyAlignment="1">
      <alignment horizontal="right"/>
    </xf>
    <xf numFmtId="0" fontId="3" fillId="4" borderId="0" xfId="0" applyFont="1" applyFill="1"/>
    <xf numFmtId="0" fontId="3" fillId="5" borderId="0" xfId="0" applyFont="1" applyFill="1"/>
    <xf numFmtId="0" fontId="3" fillId="6" borderId="0" xfId="0" applyFont="1" applyFill="1" applyAlignment="1">
      <alignment horizontal="right"/>
    </xf>
    <xf numFmtId="0" fontId="3" fillId="7" borderId="0" xfId="0" applyFont="1" applyFill="1"/>
    <xf numFmtId="0" fontId="3" fillId="8" borderId="0" xfId="0" applyFont="1" applyFill="1"/>
    <xf numFmtId="0" fontId="3" fillId="9" borderId="0" xfId="0" applyFont="1" applyFill="1"/>
    <xf numFmtId="0" fontId="3" fillId="11" borderId="0" xfId="0" applyFont="1" applyFill="1"/>
    <xf numFmtId="0" fontId="3" fillId="10" borderId="0" xfId="0" applyFont="1" applyFill="1"/>
    <xf numFmtId="0" fontId="3" fillId="0" borderId="0" xfId="0" applyFont="1" applyAlignment="1">
      <alignment horizontal="right"/>
    </xf>
    <xf numFmtId="0" fontId="2" fillId="0" borderId="0" xfId="0" applyFont="1" applyFill="1" applyAlignment="1">
      <alignment horizontal="right"/>
    </xf>
    <xf numFmtId="0" fontId="1" fillId="12" borderId="1" xfId="0" applyFont="1" applyFill="1" applyBorder="1" applyAlignment="1">
      <alignment horizontal="right"/>
    </xf>
    <xf numFmtId="0" fontId="2" fillId="13" borderId="1" xfId="0" applyFont="1" applyFill="1" applyBorder="1" applyAlignment="1">
      <alignment horizontal="right"/>
    </xf>
    <xf numFmtId="0" fontId="2" fillId="14" borderId="1" xfId="0" applyFont="1" applyFill="1" applyBorder="1" applyAlignment="1">
      <alignment horizontal="right"/>
    </xf>
    <xf numFmtId="0" fontId="2" fillId="14" borderId="0" xfId="0" applyFont="1" applyFill="1"/>
    <xf numFmtId="0" fontId="2" fillId="14" borderId="0" xfId="0" applyFont="1" applyFill="1" applyAlignment="1">
      <alignment horizontal="right"/>
    </xf>
    <xf numFmtId="0" fontId="2" fillId="13" borderId="0" xfId="0" applyFont="1" applyFill="1" applyAlignment="1">
      <alignment horizontal="right"/>
    </xf>
    <xf numFmtId="0" fontId="1" fillId="12" borderId="0" xfId="0" applyFont="1" applyFill="1" applyAlignment="1">
      <alignment horizontal="right"/>
    </xf>
    <xf numFmtId="0" fontId="2" fillId="15" borderId="0" xfId="0" applyFont="1" applyFill="1"/>
    <xf numFmtId="0" fontId="4" fillId="0" borderId="1" xfId="0" applyFont="1" applyFill="1" applyBorder="1" applyAlignment="1">
      <alignment horizontal="right"/>
    </xf>
    <xf numFmtId="0" fontId="2" fillId="15" borderId="0" xfId="0" applyFont="1" applyFill="1" applyAlignment="1">
      <alignment horizontal="right"/>
    </xf>
    <xf numFmtId="0" fontId="2" fillId="16" borderId="0" xfId="0" applyFont="1" applyFill="1"/>
    <xf numFmtId="0" fontId="0" fillId="16" borderId="0" xfId="0" applyFill="1"/>
    <xf numFmtId="0" fontId="2" fillId="0" borderId="0" xfId="0" applyFont="1" applyAlignment="1">
      <alignment horizontal="center"/>
    </xf>
  </cellXfs>
  <cellStyles count="1">
    <cellStyle name="Normal" xfId="0" builtinId="0"/>
  </cellStyles>
  <dxfs count="0"/>
  <tableStyles count="0" defaultTableStyle="TableStyleMedium2" defaultPivotStyle="PivotStyleMedium9"/>
  <colors>
    <mruColors>
      <color rgb="FFD6009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76199</xdr:colOff>
      <xdr:row>3</xdr:row>
      <xdr:rowOff>142874</xdr:rowOff>
    </xdr:from>
    <xdr:to>
      <xdr:col>11</xdr:col>
      <xdr:colOff>504824</xdr:colOff>
      <xdr:row>14</xdr:row>
      <xdr:rowOff>123825</xdr:rowOff>
    </xdr:to>
    <xdr:sp macro="" textlink="">
      <xdr:nvSpPr>
        <xdr:cNvPr id="2" name="TextBox 1"/>
        <xdr:cNvSpPr txBox="1"/>
      </xdr:nvSpPr>
      <xdr:spPr>
        <a:xfrm>
          <a:off x="4648199" y="714374"/>
          <a:ext cx="4086225" cy="2076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Times New Roman" panose="02020603050405020304" pitchFamily="18" charset="0"/>
              <a:cs typeface="Times New Roman" panose="02020603050405020304" pitchFamily="18" charset="0"/>
            </a:rPr>
            <a:t>Table1: </a:t>
          </a:r>
          <a:r>
            <a:rPr lang="en-US" sz="1100">
              <a:latin typeface="Times New Roman" panose="02020603050405020304" pitchFamily="18" charset="0"/>
              <a:cs typeface="Times New Roman" panose="02020603050405020304" pitchFamily="18" charset="0"/>
            </a:rPr>
            <a:t>A list of all the 93 genes</a:t>
          </a:r>
          <a:r>
            <a:rPr lang="en-US" sz="1100" baseline="0">
              <a:latin typeface="Times New Roman" panose="02020603050405020304" pitchFamily="18" charset="0"/>
              <a:cs typeface="Times New Roman" panose="02020603050405020304" pitchFamily="18" charset="0"/>
            </a:rPr>
            <a:t> involved in making pairs for comparison across 9 different growth conditions. Column A represents the gene name and column B represents the reaction identifiers of the reactions constrained by the corresponding gene. The reaction identifiers are used from the model and are same as those used in the original published model [1].</a:t>
          </a:r>
        </a:p>
        <a:p>
          <a:endParaRPr lang="en-US" sz="1100" baseline="0">
            <a:latin typeface="Times New Roman" panose="02020603050405020304" pitchFamily="18" charset="0"/>
            <a:cs typeface="Times New Roman" panose="02020603050405020304" pitchFamily="18" charset="0"/>
          </a:endParaRPr>
        </a:p>
        <a:p>
          <a:r>
            <a:rPr lang="en-US" sz="1100" baseline="0">
              <a:latin typeface="Times New Roman" panose="02020603050405020304" pitchFamily="18" charset="0"/>
              <a:cs typeface="Times New Roman" panose="02020603050405020304" pitchFamily="18" charset="0"/>
            </a:rPr>
            <a:t>1. </a:t>
          </a:r>
          <a:r>
            <a:rPr lang="en-US" sz="1100">
              <a:solidFill>
                <a:schemeClr val="dk1"/>
              </a:solidFill>
              <a:effectLst/>
              <a:latin typeface="Times New Roman" panose="02020603050405020304" pitchFamily="18" charset="0"/>
              <a:ea typeface="+mn-ea"/>
              <a:cs typeface="Times New Roman" panose="02020603050405020304" pitchFamily="18" charset="0"/>
            </a:rPr>
            <a:t>Feist, A.M., et al., </a:t>
          </a:r>
          <a:r>
            <a:rPr lang="en-US" sz="1100" i="1">
              <a:solidFill>
                <a:schemeClr val="dk1"/>
              </a:solidFill>
              <a:effectLst/>
              <a:latin typeface="Times New Roman" panose="02020603050405020304" pitchFamily="18" charset="0"/>
              <a:ea typeface="+mn-ea"/>
              <a:cs typeface="Times New Roman" panose="02020603050405020304" pitchFamily="18" charset="0"/>
            </a:rPr>
            <a:t>A genome-scale metabolic reconstruction for Escherichia coli K-12 MG1655 that accounts for 1260 ORFs and thermodynamic information.</a:t>
          </a:r>
          <a:r>
            <a:rPr lang="en-US" sz="1100">
              <a:solidFill>
                <a:schemeClr val="dk1"/>
              </a:solidFill>
              <a:effectLst/>
              <a:latin typeface="Times New Roman" panose="02020603050405020304" pitchFamily="18" charset="0"/>
              <a:ea typeface="+mn-ea"/>
              <a:cs typeface="Times New Roman" panose="02020603050405020304" pitchFamily="18" charset="0"/>
            </a:rPr>
            <a:t> Molecular Systems Biology, 2007. </a:t>
          </a:r>
          <a:r>
            <a:rPr lang="en-US" sz="1100" b="1">
              <a:solidFill>
                <a:schemeClr val="dk1"/>
              </a:solidFill>
              <a:effectLst/>
              <a:latin typeface="Times New Roman" panose="02020603050405020304" pitchFamily="18" charset="0"/>
              <a:ea typeface="+mn-ea"/>
              <a:cs typeface="Times New Roman" panose="02020603050405020304" pitchFamily="18" charset="0"/>
            </a:rPr>
            <a:t>3</a:t>
          </a:r>
          <a:r>
            <a:rPr lang="en-US" sz="1100">
              <a:solidFill>
                <a:schemeClr val="dk1"/>
              </a:solidFill>
              <a:effectLst/>
              <a:latin typeface="Times New Roman" panose="02020603050405020304" pitchFamily="18" charset="0"/>
              <a:ea typeface="+mn-ea"/>
              <a:cs typeface="Times New Roman" panose="02020603050405020304" pitchFamily="18" charset="0"/>
            </a:rPr>
            <a:t>: p. 121</a:t>
          </a:r>
          <a:r>
            <a:rPr lang="en-US" sz="1100">
              <a:solidFill>
                <a:schemeClr val="dk1"/>
              </a:solidFill>
              <a:effectLst/>
              <a:latin typeface="+mn-lt"/>
              <a:ea typeface="+mn-ea"/>
              <a:cs typeface="+mn-cs"/>
            </a:rPr>
            <a:t>.</a:t>
          </a:r>
          <a:endParaRPr lang="en-US" sz="11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266700</xdr:colOff>
      <xdr:row>17</xdr:row>
      <xdr:rowOff>47625</xdr:rowOff>
    </xdr:from>
    <xdr:to>
      <xdr:col>33</xdr:col>
      <xdr:colOff>171450</xdr:colOff>
      <xdr:row>30</xdr:row>
      <xdr:rowOff>9525</xdr:rowOff>
    </xdr:to>
    <xdr:grpSp>
      <xdr:nvGrpSpPr>
        <xdr:cNvPr id="8" name="Group 7"/>
        <xdr:cNvGrpSpPr/>
      </xdr:nvGrpSpPr>
      <xdr:grpSpPr>
        <a:xfrm>
          <a:off x="21602700" y="3286125"/>
          <a:ext cx="2952750" cy="2438400"/>
          <a:chOff x="19583400" y="3095625"/>
          <a:chExt cx="2952750" cy="2438400"/>
        </a:xfrm>
      </xdr:grpSpPr>
      <xdr:sp macro="" textlink="">
        <xdr:nvSpPr>
          <xdr:cNvPr id="5" name="Oval 4"/>
          <xdr:cNvSpPr/>
        </xdr:nvSpPr>
        <xdr:spPr>
          <a:xfrm>
            <a:off x="19583400" y="3105150"/>
            <a:ext cx="1609725" cy="1543050"/>
          </a:xfrm>
          <a:prstGeom prst="ellipse">
            <a:avLst/>
          </a:prstGeom>
          <a:solidFill>
            <a:srgbClr val="0070C0">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Oval 5"/>
          <xdr:cNvSpPr/>
        </xdr:nvSpPr>
        <xdr:spPr>
          <a:xfrm>
            <a:off x="20926425" y="3095625"/>
            <a:ext cx="1609725" cy="1543050"/>
          </a:xfrm>
          <a:prstGeom prst="ellipse">
            <a:avLst/>
          </a:prstGeom>
          <a:solidFill>
            <a:schemeClr val="tx1">
              <a:alpha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 name="Oval 6"/>
          <xdr:cNvSpPr/>
        </xdr:nvSpPr>
        <xdr:spPr>
          <a:xfrm>
            <a:off x="20288250" y="3990975"/>
            <a:ext cx="1609725" cy="1543050"/>
          </a:xfrm>
          <a:prstGeom prst="ellipse">
            <a:avLst/>
          </a:prstGeom>
          <a:solidFill>
            <a:srgbClr val="D60093">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29</xdr:col>
      <xdr:colOff>514350</xdr:colOff>
      <xdr:row>3</xdr:row>
      <xdr:rowOff>9524</xdr:rowOff>
    </xdr:from>
    <xdr:to>
      <xdr:col>33</xdr:col>
      <xdr:colOff>314325</xdr:colOff>
      <xdr:row>14</xdr:row>
      <xdr:rowOff>57149</xdr:rowOff>
    </xdr:to>
    <xdr:sp macro="" textlink="">
      <xdr:nvSpPr>
        <xdr:cNvPr id="2" name="TextBox 1"/>
        <xdr:cNvSpPr txBox="1"/>
      </xdr:nvSpPr>
      <xdr:spPr>
        <a:xfrm>
          <a:off x="20345400" y="390524"/>
          <a:ext cx="2238375" cy="2143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 the figure</a:t>
          </a:r>
          <a:r>
            <a:rPr lang="en-US" sz="1100" baseline="0"/>
            <a:t> below: </a:t>
          </a:r>
        </a:p>
        <a:p>
          <a:r>
            <a:rPr lang="en-US" sz="1100" baseline="0"/>
            <a:t>S stands for Sugar</a:t>
          </a:r>
        </a:p>
        <a:p>
          <a:r>
            <a:rPr lang="en-US" sz="1100" baseline="0"/>
            <a:t>A stands for Aldehyde</a:t>
          </a:r>
        </a:p>
        <a:p>
          <a:r>
            <a:rPr lang="en-US" sz="1100" baseline="0"/>
            <a:t>C stands for Carboxylate</a:t>
          </a:r>
        </a:p>
        <a:p>
          <a:endParaRPr lang="en-US" sz="1100" baseline="0"/>
        </a:p>
        <a:p>
          <a:r>
            <a:rPr lang="en-US" sz="1100" baseline="0"/>
            <a:t>The table in  orange represents the distirbution of 150 positively interacting pairs amongst various sets in Venn diagram below.</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4"/>
  <sheetViews>
    <sheetView workbookViewId="0">
      <selection activeCell="I23" sqref="I23"/>
    </sheetView>
  </sheetViews>
  <sheetFormatPr defaultRowHeight="15" x14ac:dyDescent="0.25"/>
  <cols>
    <col min="1" max="1" width="19.5703125" customWidth="1"/>
    <col min="2" max="2" width="21.5703125" customWidth="1"/>
  </cols>
  <sheetData>
    <row r="1" spans="1:2" x14ac:dyDescent="0.25">
      <c r="A1" s="41" t="s">
        <v>19</v>
      </c>
      <c r="B1" s="41" t="s">
        <v>113</v>
      </c>
    </row>
    <row r="2" spans="1:2" x14ac:dyDescent="0.25">
      <c r="A2" t="s">
        <v>20</v>
      </c>
      <c r="B2" t="s">
        <v>114</v>
      </c>
    </row>
    <row r="3" spans="1:2" x14ac:dyDescent="0.25">
      <c r="A3" t="s">
        <v>21</v>
      </c>
      <c r="B3" t="s">
        <v>143</v>
      </c>
    </row>
    <row r="4" spans="1:2" x14ac:dyDescent="0.25">
      <c r="A4" t="s">
        <v>22</v>
      </c>
      <c r="B4" t="s">
        <v>115</v>
      </c>
    </row>
    <row r="5" spans="1:2" x14ac:dyDescent="0.25">
      <c r="A5" t="s">
        <v>23</v>
      </c>
      <c r="B5" t="s">
        <v>116</v>
      </c>
    </row>
    <row r="6" spans="1:2" x14ac:dyDescent="0.25">
      <c r="A6" t="s">
        <v>24</v>
      </c>
      <c r="B6" t="s">
        <v>144</v>
      </c>
    </row>
    <row r="7" spans="1:2" x14ac:dyDescent="0.25">
      <c r="A7" t="s">
        <v>25</v>
      </c>
      <c r="B7" t="s">
        <v>145</v>
      </c>
    </row>
    <row r="8" spans="1:2" x14ac:dyDescent="0.25">
      <c r="A8" t="s">
        <v>26</v>
      </c>
      <c r="B8" t="s">
        <v>146</v>
      </c>
    </row>
    <row r="9" spans="1:2" x14ac:dyDescent="0.25">
      <c r="A9" t="s">
        <v>27</v>
      </c>
      <c r="B9" t="s">
        <v>147</v>
      </c>
    </row>
    <row r="10" spans="1:2" x14ac:dyDescent="0.25">
      <c r="A10" t="s">
        <v>28</v>
      </c>
      <c r="B10" t="s">
        <v>148</v>
      </c>
    </row>
    <row r="11" spans="1:2" x14ac:dyDescent="0.25">
      <c r="A11" t="s">
        <v>29</v>
      </c>
      <c r="B11" t="s">
        <v>149</v>
      </c>
    </row>
    <row r="12" spans="1:2" x14ac:dyDescent="0.25">
      <c r="A12" t="s">
        <v>30</v>
      </c>
      <c r="B12" t="s">
        <v>150</v>
      </c>
    </row>
    <row r="13" spans="1:2" x14ac:dyDescent="0.25">
      <c r="A13" t="s">
        <v>31</v>
      </c>
      <c r="B13" t="s">
        <v>117</v>
      </c>
    </row>
    <row r="14" spans="1:2" x14ac:dyDescent="0.25">
      <c r="A14" t="s">
        <v>32</v>
      </c>
      <c r="B14" t="s">
        <v>151</v>
      </c>
    </row>
    <row r="15" spans="1:2" x14ac:dyDescent="0.25">
      <c r="A15" t="s">
        <v>33</v>
      </c>
      <c r="B15" t="s">
        <v>152</v>
      </c>
    </row>
    <row r="16" spans="1:2" x14ac:dyDescent="0.25">
      <c r="A16" t="s">
        <v>34</v>
      </c>
      <c r="B16" t="s">
        <v>153</v>
      </c>
    </row>
    <row r="17" spans="1:2" x14ac:dyDescent="0.25">
      <c r="A17" t="s">
        <v>35</v>
      </c>
      <c r="B17" t="s">
        <v>118</v>
      </c>
    </row>
    <row r="18" spans="1:2" x14ac:dyDescent="0.25">
      <c r="A18" t="s">
        <v>36</v>
      </c>
      <c r="B18" t="s">
        <v>154</v>
      </c>
    </row>
    <row r="19" spans="1:2" x14ac:dyDescent="0.25">
      <c r="A19" t="s">
        <v>37</v>
      </c>
      <c r="B19" t="s">
        <v>155</v>
      </c>
    </row>
    <row r="20" spans="1:2" x14ac:dyDescent="0.25">
      <c r="A20" t="s">
        <v>38</v>
      </c>
      <c r="B20" t="s">
        <v>156</v>
      </c>
    </row>
    <row r="21" spans="1:2" x14ac:dyDescent="0.25">
      <c r="A21" t="s">
        <v>39</v>
      </c>
      <c r="B21" t="s">
        <v>157</v>
      </c>
    </row>
    <row r="22" spans="1:2" x14ac:dyDescent="0.25">
      <c r="A22" t="s">
        <v>40</v>
      </c>
      <c r="B22" t="s">
        <v>158</v>
      </c>
    </row>
    <row r="23" spans="1:2" x14ac:dyDescent="0.25">
      <c r="A23" t="s">
        <v>41</v>
      </c>
      <c r="B23" t="s">
        <v>159</v>
      </c>
    </row>
    <row r="24" spans="1:2" x14ac:dyDescent="0.25">
      <c r="A24" t="s">
        <v>42</v>
      </c>
      <c r="B24" t="s">
        <v>119</v>
      </c>
    </row>
    <row r="25" spans="1:2" x14ac:dyDescent="0.25">
      <c r="A25" t="s">
        <v>43</v>
      </c>
      <c r="B25" t="s">
        <v>160</v>
      </c>
    </row>
    <row r="26" spans="1:2" x14ac:dyDescent="0.25">
      <c r="A26" t="s">
        <v>44</v>
      </c>
      <c r="B26" t="s">
        <v>120</v>
      </c>
    </row>
    <row r="27" spans="1:2" x14ac:dyDescent="0.25">
      <c r="A27" t="s">
        <v>45</v>
      </c>
      <c r="B27" t="s">
        <v>121</v>
      </c>
    </row>
    <row r="28" spans="1:2" x14ac:dyDescent="0.25">
      <c r="A28" t="s">
        <v>46</v>
      </c>
      <c r="B28" t="s">
        <v>161</v>
      </c>
    </row>
    <row r="29" spans="1:2" x14ac:dyDescent="0.25">
      <c r="A29" t="s">
        <v>47</v>
      </c>
      <c r="B29" t="s">
        <v>162</v>
      </c>
    </row>
    <row r="30" spans="1:2" x14ac:dyDescent="0.25">
      <c r="A30" t="s">
        <v>48</v>
      </c>
      <c r="B30" t="s">
        <v>163</v>
      </c>
    </row>
    <row r="31" spans="1:2" x14ac:dyDescent="0.25">
      <c r="A31" t="s">
        <v>49</v>
      </c>
      <c r="B31" t="s">
        <v>164</v>
      </c>
    </row>
    <row r="32" spans="1:2" x14ac:dyDescent="0.25">
      <c r="A32" t="s">
        <v>50</v>
      </c>
      <c r="B32" t="s">
        <v>165</v>
      </c>
    </row>
    <row r="33" spans="1:2" x14ac:dyDescent="0.25">
      <c r="A33" t="s">
        <v>51</v>
      </c>
      <c r="B33" t="s">
        <v>166</v>
      </c>
    </row>
    <row r="34" spans="1:2" x14ac:dyDescent="0.25">
      <c r="A34" t="s">
        <v>52</v>
      </c>
      <c r="B34" t="s">
        <v>167</v>
      </c>
    </row>
    <row r="35" spans="1:2" x14ac:dyDescent="0.25">
      <c r="A35" t="s">
        <v>53</v>
      </c>
      <c r="B35" t="s">
        <v>168</v>
      </c>
    </row>
    <row r="36" spans="1:2" x14ac:dyDescent="0.25">
      <c r="A36" t="s">
        <v>54</v>
      </c>
      <c r="B36" t="s">
        <v>169</v>
      </c>
    </row>
    <row r="37" spans="1:2" x14ac:dyDescent="0.25">
      <c r="A37" t="s">
        <v>55</v>
      </c>
      <c r="B37" t="s">
        <v>122</v>
      </c>
    </row>
    <row r="38" spans="1:2" x14ac:dyDescent="0.25">
      <c r="A38" t="s">
        <v>56</v>
      </c>
      <c r="B38" t="s">
        <v>170</v>
      </c>
    </row>
    <row r="39" spans="1:2" x14ac:dyDescent="0.25">
      <c r="A39" t="s">
        <v>57</v>
      </c>
      <c r="B39" t="s">
        <v>123</v>
      </c>
    </row>
    <row r="40" spans="1:2" x14ac:dyDescent="0.25">
      <c r="A40" t="s">
        <v>58</v>
      </c>
      <c r="B40" t="s">
        <v>171</v>
      </c>
    </row>
    <row r="41" spans="1:2" x14ac:dyDescent="0.25">
      <c r="A41" t="s">
        <v>59</v>
      </c>
      <c r="B41" t="s">
        <v>124</v>
      </c>
    </row>
    <row r="42" spans="1:2" x14ac:dyDescent="0.25">
      <c r="A42" t="s">
        <v>60</v>
      </c>
      <c r="B42" t="s">
        <v>125</v>
      </c>
    </row>
    <row r="43" spans="1:2" x14ac:dyDescent="0.25">
      <c r="A43" t="s">
        <v>61</v>
      </c>
      <c r="B43" t="s">
        <v>126</v>
      </c>
    </row>
    <row r="44" spans="1:2" x14ac:dyDescent="0.25">
      <c r="A44" t="s">
        <v>62</v>
      </c>
      <c r="B44" t="s">
        <v>172</v>
      </c>
    </row>
    <row r="45" spans="1:2" x14ac:dyDescent="0.25">
      <c r="A45" t="s">
        <v>63</v>
      </c>
      <c r="B45" t="s">
        <v>173</v>
      </c>
    </row>
    <row r="46" spans="1:2" x14ac:dyDescent="0.25">
      <c r="A46" t="s">
        <v>64</v>
      </c>
      <c r="B46" t="s">
        <v>174</v>
      </c>
    </row>
    <row r="47" spans="1:2" x14ac:dyDescent="0.25">
      <c r="A47" t="s">
        <v>65</v>
      </c>
      <c r="B47" t="s">
        <v>175</v>
      </c>
    </row>
    <row r="48" spans="1:2" x14ac:dyDescent="0.25">
      <c r="A48" t="s">
        <v>66</v>
      </c>
      <c r="B48" t="s">
        <v>127</v>
      </c>
    </row>
    <row r="49" spans="1:2" x14ac:dyDescent="0.25">
      <c r="A49" t="s">
        <v>67</v>
      </c>
      <c r="B49" t="s">
        <v>176</v>
      </c>
    </row>
    <row r="50" spans="1:2" x14ac:dyDescent="0.25">
      <c r="A50" t="s">
        <v>68</v>
      </c>
      <c r="B50" t="s">
        <v>177</v>
      </c>
    </row>
    <row r="51" spans="1:2" x14ac:dyDescent="0.25">
      <c r="A51" t="s">
        <v>69</v>
      </c>
      <c r="B51" t="s">
        <v>128</v>
      </c>
    </row>
    <row r="52" spans="1:2" x14ac:dyDescent="0.25">
      <c r="A52" t="s">
        <v>70</v>
      </c>
      <c r="B52" t="s">
        <v>178</v>
      </c>
    </row>
    <row r="53" spans="1:2" x14ac:dyDescent="0.25">
      <c r="A53" t="s">
        <v>71</v>
      </c>
      <c r="B53" t="s">
        <v>179</v>
      </c>
    </row>
    <row r="54" spans="1:2" x14ac:dyDescent="0.25">
      <c r="A54" t="s">
        <v>72</v>
      </c>
      <c r="B54" t="s">
        <v>180</v>
      </c>
    </row>
    <row r="55" spans="1:2" x14ac:dyDescent="0.25">
      <c r="A55" t="s">
        <v>73</v>
      </c>
      <c r="B55" t="s">
        <v>181</v>
      </c>
    </row>
    <row r="56" spans="1:2" x14ac:dyDescent="0.25">
      <c r="A56" t="s">
        <v>74</v>
      </c>
      <c r="B56" t="s">
        <v>182</v>
      </c>
    </row>
    <row r="57" spans="1:2" x14ac:dyDescent="0.25">
      <c r="A57" t="s">
        <v>75</v>
      </c>
      <c r="B57" t="s">
        <v>183</v>
      </c>
    </row>
    <row r="58" spans="1:2" x14ac:dyDescent="0.25">
      <c r="A58" t="s">
        <v>76</v>
      </c>
      <c r="B58" t="s">
        <v>129</v>
      </c>
    </row>
    <row r="59" spans="1:2" x14ac:dyDescent="0.25">
      <c r="A59" t="s">
        <v>77</v>
      </c>
      <c r="B59" t="s">
        <v>130</v>
      </c>
    </row>
    <row r="60" spans="1:2" x14ac:dyDescent="0.25">
      <c r="A60" t="s">
        <v>78</v>
      </c>
      <c r="B60" t="s">
        <v>131</v>
      </c>
    </row>
    <row r="61" spans="1:2" x14ac:dyDescent="0.25">
      <c r="A61" t="s">
        <v>79</v>
      </c>
      <c r="B61" t="s">
        <v>184</v>
      </c>
    </row>
    <row r="62" spans="1:2" x14ac:dyDescent="0.25">
      <c r="A62" t="s">
        <v>80</v>
      </c>
      <c r="B62" t="s">
        <v>185</v>
      </c>
    </row>
    <row r="63" spans="1:2" x14ac:dyDescent="0.25">
      <c r="A63" t="s">
        <v>81</v>
      </c>
      <c r="B63" t="s">
        <v>186</v>
      </c>
    </row>
    <row r="64" spans="1:2" x14ac:dyDescent="0.25">
      <c r="A64" t="s">
        <v>82</v>
      </c>
      <c r="B64" t="s">
        <v>132</v>
      </c>
    </row>
    <row r="65" spans="1:2" x14ac:dyDescent="0.25">
      <c r="A65" t="s">
        <v>83</v>
      </c>
      <c r="B65" t="s">
        <v>187</v>
      </c>
    </row>
    <row r="66" spans="1:2" x14ac:dyDescent="0.25">
      <c r="A66" t="s">
        <v>84</v>
      </c>
      <c r="B66" t="s">
        <v>188</v>
      </c>
    </row>
    <row r="67" spans="1:2" x14ac:dyDescent="0.25">
      <c r="A67" t="s">
        <v>85</v>
      </c>
      <c r="B67" t="s">
        <v>189</v>
      </c>
    </row>
    <row r="68" spans="1:2" x14ac:dyDescent="0.25">
      <c r="A68" t="s">
        <v>86</v>
      </c>
      <c r="B68" t="s">
        <v>133</v>
      </c>
    </row>
    <row r="69" spans="1:2" x14ac:dyDescent="0.25">
      <c r="A69" t="s">
        <v>87</v>
      </c>
      <c r="B69" t="s">
        <v>134</v>
      </c>
    </row>
    <row r="70" spans="1:2" x14ac:dyDescent="0.25">
      <c r="A70" t="s">
        <v>88</v>
      </c>
      <c r="B70" t="s">
        <v>190</v>
      </c>
    </row>
    <row r="71" spans="1:2" x14ac:dyDescent="0.25">
      <c r="A71" t="s">
        <v>89</v>
      </c>
      <c r="B71" t="s">
        <v>191</v>
      </c>
    </row>
    <row r="72" spans="1:2" x14ac:dyDescent="0.25">
      <c r="A72" t="s">
        <v>90</v>
      </c>
      <c r="B72" t="s">
        <v>192</v>
      </c>
    </row>
    <row r="73" spans="1:2" x14ac:dyDescent="0.25">
      <c r="A73" t="s">
        <v>91</v>
      </c>
      <c r="B73" t="s">
        <v>193</v>
      </c>
    </row>
    <row r="74" spans="1:2" x14ac:dyDescent="0.25">
      <c r="A74" t="s">
        <v>92</v>
      </c>
      <c r="B74" t="s">
        <v>194</v>
      </c>
    </row>
    <row r="75" spans="1:2" x14ac:dyDescent="0.25">
      <c r="A75" t="s">
        <v>93</v>
      </c>
      <c r="B75" t="s">
        <v>195</v>
      </c>
    </row>
    <row r="76" spans="1:2" x14ac:dyDescent="0.25">
      <c r="A76" t="s">
        <v>94</v>
      </c>
      <c r="B76" t="s">
        <v>196</v>
      </c>
    </row>
    <row r="77" spans="1:2" x14ac:dyDescent="0.25">
      <c r="A77" t="s">
        <v>95</v>
      </c>
      <c r="B77" t="s">
        <v>197</v>
      </c>
    </row>
    <row r="78" spans="1:2" x14ac:dyDescent="0.25">
      <c r="A78" t="s">
        <v>96</v>
      </c>
      <c r="B78" t="s">
        <v>198</v>
      </c>
    </row>
    <row r="79" spans="1:2" x14ac:dyDescent="0.25">
      <c r="A79" t="s">
        <v>97</v>
      </c>
      <c r="B79" t="s">
        <v>199</v>
      </c>
    </row>
    <row r="80" spans="1:2" x14ac:dyDescent="0.25">
      <c r="A80" t="s">
        <v>98</v>
      </c>
      <c r="B80" t="s">
        <v>200</v>
      </c>
    </row>
    <row r="81" spans="1:2" x14ac:dyDescent="0.25">
      <c r="A81" t="s">
        <v>99</v>
      </c>
      <c r="B81" t="s">
        <v>201</v>
      </c>
    </row>
    <row r="82" spans="1:2" x14ac:dyDescent="0.25">
      <c r="A82" t="s">
        <v>100</v>
      </c>
      <c r="B82" t="s">
        <v>135</v>
      </c>
    </row>
    <row r="83" spans="1:2" x14ac:dyDescent="0.25">
      <c r="A83" t="s">
        <v>101</v>
      </c>
      <c r="B83" t="s">
        <v>136</v>
      </c>
    </row>
    <row r="84" spans="1:2" x14ac:dyDescent="0.25">
      <c r="A84" t="s">
        <v>102</v>
      </c>
      <c r="B84" t="s">
        <v>137</v>
      </c>
    </row>
    <row r="85" spans="1:2" x14ac:dyDescent="0.25">
      <c r="A85" t="s">
        <v>103</v>
      </c>
      <c r="B85" t="s">
        <v>202</v>
      </c>
    </row>
    <row r="86" spans="1:2" x14ac:dyDescent="0.25">
      <c r="A86" t="s">
        <v>104</v>
      </c>
      <c r="B86" t="s">
        <v>138</v>
      </c>
    </row>
    <row r="87" spans="1:2" x14ac:dyDescent="0.25">
      <c r="A87" t="s">
        <v>105</v>
      </c>
      <c r="B87" t="s">
        <v>203</v>
      </c>
    </row>
    <row r="88" spans="1:2" x14ac:dyDescent="0.25">
      <c r="A88" t="s">
        <v>106</v>
      </c>
      <c r="B88" t="s">
        <v>139</v>
      </c>
    </row>
    <row r="89" spans="1:2" x14ac:dyDescent="0.25">
      <c r="A89" t="s">
        <v>107</v>
      </c>
      <c r="B89" t="s">
        <v>140</v>
      </c>
    </row>
    <row r="90" spans="1:2" x14ac:dyDescent="0.25">
      <c r="A90" t="s">
        <v>108</v>
      </c>
      <c r="B90" t="s">
        <v>141</v>
      </c>
    </row>
    <row r="91" spans="1:2" x14ac:dyDescent="0.25">
      <c r="A91" t="s">
        <v>109</v>
      </c>
      <c r="B91" t="s">
        <v>204</v>
      </c>
    </row>
    <row r="92" spans="1:2" x14ac:dyDescent="0.25">
      <c r="A92" t="s">
        <v>110</v>
      </c>
      <c r="B92" t="s">
        <v>205</v>
      </c>
    </row>
    <row r="93" spans="1:2" x14ac:dyDescent="0.25">
      <c r="A93" t="s">
        <v>111</v>
      </c>
      <c r="B93" t="s">
        <v>142</v>
      </c>
    </row>
    <row r="94" spans="1:2" x14ac:dyDescent="0.25">
      <c r="A94" t="s">
        <v>112</v>
      </c>
      <c r="B94" t="s">
        <v>206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4"/>
  <sheetViews>
    <sheetView topLeftCell="L1" zoomScaleNormal="100" workbookViewId="0">
      <pane xSplit="24675" topLeftCell="W1"/>
      <selection activeCell="AA3" sqref="AA3"/>
      <selection pane="topRight" activeCell="W1" sqref="W1"/>
    </sheetView>
  </sheetViews>
  <sheetFormatPr defaultRowHeight="15" x14ac:dyDescent="0.25"/>
  <cols>
    <col min="1" max="1" width="10.85546875" customWidth="1"/>
    <col min="2" max="2" width="11.140625" customWidth="1"/>
    <col min="3" max="3" width="14" style="1" customWidth="1"/>
    <col min="4" max="4" width="14.28515625" customWidth="1"/>
    <col min="5" max="5" width="19" customWidth="1"/>
    <col min="6" max="6" width="11.42578125" customWidth="1"/>
    <col min="7" max="7" width="13.42578125" customWidth="1"/>
    <col min="8" max="8" width="12.140625" customWidth="1"/>
    <col min="9" max="9" width="12.85546875" customWidth="1"/>
    <col min="10" max="10" width="12.7109375" customWidth="1"/>
    <col min="11" max="11" width="14.85546875" customWidth="1"/>
    <col min="12" max="12" width="9.28515625" customWidth="1"/>
    <col min="20" max="20" width="12.28515625" customWidth="1"/>
    <col min="22" max="22" width="11.5703125" customWidth="1"/>
    <col min="23" max="23" width="13.5703125" customWidth="1"/>
    <col min="24" max="24" width="16.85546875" customWidth="1"/>
    <col min="31" max="31" width="9.140625" customWidth="1"/>
  </cols>
  <sheetData>
    <row r="1" spans="1:29" x14ac:dyDescent="0.25">
      <c r="C1" s="66" t="s">
        <v>247</v>
      </c>
      <c r="D1" s="66"/>
      <c r="E1" s="66"/>
      <c r="F1" s="66"/>
      <c r="G1" s="66"/>
      <c r="H1" s="66"/>
      <c r="I1" s="66"/>
      <c r="J1" s="66"/>
      <c r="K1" s="66"/>
      <c r="L1" s="66" t="s">
        <v>247</v>
      </c>
      <c r="M1" s="66"/>
      <c r="N1" s="66"/>
      <c r="O1" s="66"/>
      <c r="P1" s="66"/>
      <c r="Q1" s="66"/>
      <c r="R1" s="66"/>
      <c r="S1" s="66"/>
      <c r="T1" s="66"/>
    </row>
    <row r="2" spans="1:29" x14ac:dyDescent="0.25">
      <c r="A2" s="25" t="s">
        <v>207</v>
      </c>
      <c r="B2" s="25" t="s">
        <v>208</v>
      </c>
      <c r="C2" s="54" t="s">
        <v>238</v>
      </c>
      <c r="D2" s="56" t="s">
        <v>239</v>
      </c>
      <c r="E2" s="55" t="s">
        <v>240</v>
      </c>
      <c r="F2" s="56" t="s">
        <v>241</v>
      </c>
      <c r="G2" s="56" t="s">
        <v>242</v>
      </c>
      <c r="H2" s="54" t="s">
        <v>243</v>
      </c>
      <c r="I2" s="54" t="s">
        <v>244</v>
      </c>
      <c r="J2" s="54" t="s">
        <v>245</v>
      </c>
      <c r="K2" s="54" t="s">
        <v>246</v>
      </c>
      <c r="L2" s="29" t="s">
        <v>210</v>
      </c>
      <c r="M2" s="30" t="s">
        <v>211</v>
      </c>
      <c r="N2" s="31" t="s">
        <v>212</v>
      </c>
      <c r="O2" s="32" t="s">
        <v>213</v>
      </c>
      <c r="P2" s="33" t="s">
        <v>214</v>
      </c>
      <c r="Q2" s="34" t="s">
        <v>215</v>
      </c>
      <c r="R2" s="35" t="s">
        <v>216</v>
      </c>
      <c r="S2" s="36" t="s">
        <v>217</v>
      </c>
      <c r="T2" s="37" t="s">
        <v>218</v>
      </c>
      <c r="U2" s="39" t="s">
        <v>209</v>
      </c>
      <c r="V2" s="41" t="s">
        <v>226</v>
      </c>
      <c r="W2" s="61" t="s">
        <v>227</v>
      </c>
      <c r="X2" s="57" t="s">
        <v>228</v>
      </c>
    </row>
    <row r="3" spans="1:29" x14ac:dyDescent="0.25">
      <c r="A3">
        <v>2</v>
      </c>
      <c r="B3">
        <v>3</v>
      </c>
      <c r="C3" s="3" t="s">
        <v>4</v>
      </c>
      <c r="D3" s="5"/>
      <c r="E3" s="8"/>
      <c r="F3" s="11"/>
      <c r="G3" s="12" t="s">
        <v>3</v>
      </c>
      <c r="H3" s="16" t="s">
        <v>5</v>
      </c>
      <c r="I3" s="19" t="s">
        <v>6</v>
      </c>
      <c r="J3" s="23" t="s">
        <v>7</v>
      </c>
      <c r="K3" s="21" t="s">
        <v>8</v>
      </c>
      <c r="L3" s="1">
        <f>IF(C3="",0,1)</f>
        <v>1</v>
      </c>
      <c r="M3" s="1">
        <f t="shared" ref="M3" si="0">IF(D3="",0,1)</f>
        <v>0</v>
      </c>
      <c r="N3" s="1">
        <f t="shared" ref="N3" si="1">IF(E3="",0,1)</f>
        <v>0</v>
      </c>
      <c r="O3" s="1">
        <f t="shared" ref="O3" si="2">IF(F3="",0,1)</f>
        <v>0</v>
      </c>
      <c r="P3" s="1">
        <f t="shared" ref="P3" si="3">IF(G3="",0,1)</f>
        <v>1</v>
      </c>
      <c r="Q3" s="1">
        <f t="shared" ref="Q3" si="4">IF(H3="",0,1)</f>
        <v>1</v>
      </c>
      <c r="R3" s="1">
        <f t="shared" ref="R3" si="5">IF(I3="",0,1)</f>
        <v>1</v>
      </c>
      <c r="S3" s="1">
        <f t="shared" ref="S3" si="6">IF(J3="",0,1)</f>
        <v>1</v>
      </c>
      <c r="T3" s="1">
        <f t="shared" ref="T3" si="7">IF(K3="",0,1)</f>
        <v>1</v>
      </c>
      <c r="U3" s="1">
        <f>SUM(L3:T3)</f>
        <v>6</v>
      </c>
      <c r="V3" s="1">
        <f>SUM(L3,Q3,R3,S3,T3)</f>
        <v>5</v>
      </c>
      <c r="W3" s="1">
        <f>N3</f>
        <v>0</v>
      </c>
      <c r="X3" s="1">
        <f>SUM(M3,O3,P3)</f>
        <v>1</v>
      </c>
    </row>
    <row r="4" spans="1:29" x14ac:dyDescent="0.25">
      <c r="A4">
        <v>2</v>
      </c>
      <c r="B4">
        <v>6</v>
      </c>
      <c r="C4" s="3" t="s">
        <v>4</v>
      </c>
      <c r="D4" s="5"/>
      <c r="E4" s="8"/>
      <c r="F4" s="11"/>
      <c r="G4" s="12"/>
      <c r="H4" s="16"/>
      <c r="I4" s="19" t="s">
        <v>6</v>
      </c>
      <c r="J4" s="23" t="s">
        <v>7</v>
      </c>
      <c r="K4" s="21" t="s">
        <v>8</v>
      </c>
      <c r="L4" s="1">
        <f t="shared" ref="L4:L67" si="8">IF(C4="",0,1)</f>
        <v>1</v>
      </c>
      <c r="M4" s="1">
        <f t="shared" ref="M4:M67" si="9">IF(D4="",0,1)</f>
        <v>0</v>
      </c>
      <c r="N4" s="1">
        <f t="shared" ref="N4:N67" si="10">IF(E4="",0,1)</f>
        <v>0</v>
      </c>
      <c r="O4" s="1">
        <f t="shared" ref="O4:O67" si="11">IF(F4="",0,1)</f>
        <v>0</v>
      </c>
      <c r="P4" s="1">
        <f t="shared" ref="P4:P67" si="12">IF(G4="",0,1)</f>
        <v>0</v>
      </c>
      <c r="Q4" s="1">
        <f t="shared" ref="Q4:Q67" si="13">IF(H4="",0,1)</f>
        <v>0</v>
      </c>
      <c r="R4" s="1">
        <f t="shared" ref="R4:R67" si="14">IF(I4="",0,1)</f>
        <v>1</v>
      </c>
      <c r="S4" s="1">
        <f t="shared" ref="S4:S67" si="15">IF(J4="",0,1)</f>
        <v>1</v>
      </c>
      <c r="T4" s="1">
        <f t="shared" ref="T4:T67" si="16">IF(K4="",0,1)</f>
        <v>1</v>
      </c>
      <c r="U4" s="1">
        <f t="shared" ref="U4:U67" si="17">SUM(L4:T4)</f>
        <v>4</v>
      </c>
      <c r="V4" s="1">
        <f t="shared" ref="V4:V67" si="18">SUM(L4,Q4,R4,S4,T4)</f>
        <v>4</v>
      </c>
      <c r="W4" s="1">
        <f t="shared" ref="W4:W67" si="19">N4</f>
        <v>0</v>
      </c>
      <c r="X4" s="1">
        <f t="shared" ref="X4:X67" si="20">SUM(M4,O4,P4)</f>
        <v>0</v>
      </c>
    </row>
    <row r="5" spans="1:29" x14ac:dyDescent="0.25">
      <c r="A5">
        <v>2</v>
      </c>
      <c r="B5">
        <v>7</v>
      </c>
      <c r="C5" s="3" t="s">
        <v>4</v>
      </c>
      <c r="D5" s="5"/>
      <c r="E5" s="8"/>
      <c r="F5" s="11"/>
      <c r="G5" s="12"/>
      <c r="H5" s="16"/>
      <c r="I5" s="19" t="s">
        <v>6</v>
      </c>
      <c r="J5" s="23" t="s">
        <v>7</v>
      </c>
      <c r="K5" s="21" t="s">
        <v>8</v>
      </c>
      <c r="L5" s="1">
        <f t="shared" si="8"/>
        <v>1</v>
      </c>
      <c r="M5" s="1">
        <f t="shared" si="9"/>
        <v>0</v>
      </c>
      <c r="N5" s="1">
        <f t="shared" si="10"/>
        <v>0</v>
      </c>
      <c r="O5" s="1">
        <f t="shared" si="11"/>
        <v>0</v>
      </c>
      <c r="P5" s="1">
        <f t="shared" si="12"/>
        <v>0</v>
      </c>
      <c r="Q5" s="1">
        <f t="shared" si="13"/>
        <v>0</v>
      </c>
      <c r="R5" s="1">
        <f t="shared" si="14"/>
        <v>1</v>
      </c>
      <c r="S5" s="1">
        <f t="shared" si="15"/>
        <v>1</v>
      </c>
      <c r="T5" s="1">
        <f t="shared" si="16"/>
        <v>1</v>
      </c>
      <c r="U5" s="1">
        <f t="shared" si="17"/>
        <v>4</v>
      </c>
      <c r="V5" s="1">
        <f t="shared" si="18"/>
        <v>4</v>
      </c>
      <c r="W5" s="1">
        <f t="shared" si="19"/>
        <v>0</v>
      </c>
      <c r="X5" s="1">
        <f t="shared" si="20"/>
        <v>0</v>
      </c>
      <c r="Y5" s="40" t="s">
        <v>209</v>
      </c>
      <c r="Z5" s="40" t="s">
        <v>18</v>
      </c>
      <c r="AB5" s="64" t="s">
        <v>220</v>
      </c>
      <c r="AC5" s="65">
        <v>108</v>
      </c>
    </row>
    <row r="6" spans="1:29" x14ac:dyDescent="0.25">
      <c r="A6">
        <v>2</v>
      </c>
      <c r="B6">
        <v>38</v>
      </c>
      <c r="C6" s="3" t="s">
        <v>4</v>
      </c>
      <c r="D6" s="5"/>
      <c r="E6" s="8"/>
      <c r="F6" s="11"/>
      <c r="G6" s="12" t="s">
        <v>3</v>
      </c>
      <c r="H6" s="16" t="s">
        <v>5</v>
      </c>
      <c r="I6" s="19" t="s">
        <v>6</v>
      </c>
      <c r="J6" s="23" t="s">
        <v>7</v>
      </c>
      <c r="K6" s="21" t="s">
        <v>8</v>
      </c>
      <c r="L6" s="1">
        <f t="shared" si="8"/>
        <v>1</v>
      </c>
      <c r="M6" s="1">
        <f t="shared" si="9"/>
        <v>0</v>
      </c>
      <c r="N6" s="1">
        <f t="shared" si="10"/>
        <v>0</v>
      </c>
      <c r="O6" s="1">
        <f t="shared" si="11"/>
        <v>0</v>
      </c>
      <c r="P6" s="1">
        <f t="shared" si="12"/>
        <v>1</v>
      </c>
      <c r="Q6" s="1">
        <f t="shared" si="13"/>
        <v>1</v>
      </c>
      <c r="R6" s="1">
        <f t="shared" si="14"/>
        <v>1</v>
      </c>
      <c r="S6" s="1">
        <f t="shared" si="15"/>
        <v>1</v>
      </c>
      <c r="T6" s="1">
        <f t="shared" si="16"/>
        <v>1</v>
      </c>
      <c r="U6" s="1">
        <f t="shared" si="17"/>
        <v>6</v>
      </c>
      <c r="V6" s="1">
        <f t="shared" si="18"/>
        <v>5</v>
      </c>
      <c r="W6" s="1">
        <f t="shared" si="19"/>
        <v>0</v>
      </c>
      <c r="X6" s="1">
        <f t="shared" si="20"/>
        <v>1</v>
      </c>
      <c r="Y6" s="39">
        <v>9</v>
      </c>
      <c r="Z6">
        <f>FREQUENCY($U$3:$U$152,Y6)-SUM(Z7:Z14)</f>
        <v>0</v>
      </c>
      <c r="AB6" s="64" t="s">
        <v>221</v>
      </c>
      <c r="AC6" s="65">
        <v>17</v>
      </c>
    </row>
    <row r="7" spans="1:29" x14ac:dyDescent="0.25">
      <c r="A7">
        <v>2</v>
      </c>
      <c r="B7">
        <v>74</v>
      </c>
      <c r="C7" s="3" t="s">
        <v>4</v>
      </c>
      <c r="D7" s="5"/>
      <c r="E7" s="8"/>
      <c r="F7" s="11"/>
      <c r="G7" s="12"/>
      <c r="H7" s="16" t="s">
        <v>5</v>
      </c>
      <c r="I7" s="19" t="s">
        <v>6</v>
      </c>
      <c r="J7" s="23" t="s">
        <v>7</v>
      </c>
      <c r="K7" s="21" t="s">
        <v>8</v>
      </c>
      <c r="L7" s="1">
        <f t="shared" si="8"/>
        <v>1</v>
      </c>
      <c r="M7" s="1">
        <f t="shared" si="9"/>
        <v>0</v>
      </c>
      <c r="N7" s="1">
        <f t="shared" si="10"/>
        <v>0</v>
      </c>
      <c r="O7" s="1">
        <f t="shared" si="11"/>
        <v>0</v>
      </c>
      <c r="P7" s="1">
        <f t="shared" si="12"/>
        <v>0</v>
      </c>
      <c r="Q7" s="1">
        <f t="shared" si="13"/>
        <v>1</v>
      </c>
      <c r="R7" s="1">
        <f t="shared" si="14"/>
        <v>1</v>
      </c>
      <c r="S7" s="1">
        <f t="shared" si="15"/>
        <v>1</v>
      </c>
      <c r="T7" s="1">
        <f t="shared" si="16"/>
        <v>1</v>
      </c>
      <c r="U7" s="1">
        <f t="shared" si="17"/>
        <v>5</v>
      </c>
      <c r="V7" s="1">
        <f t="shared" si="18"/>
        <v>5</v>
      </c>
      <c r="W7" s="1">
        <f t="shared" si="19"/>
        <v>0</v>
      </c>
      <c r="X7" s="1">
        <f t="shared" si="20"/>
        <v>0</v>
      </c>
      <c r="Y7" s="39">
        <v>8</v>
      </c>
      <c r="Z7">
        <f>FREQUENCY($U$3:$U$152,Y7)-SUM(Z8:Z14)</f>
        <v>3</v>
      </c>
      <c r="AB7" s="64" t="s">
        <v>222</v>
      </c>
      <c r="AC7" s="65">
        <v>49</v>
      </c>
    </row>
    <row r="8" spans="1:29" x14ac:dyDescent="0.25">
      <c r="A8">
        <v>2</v>
      </c>
      <c r="B8">
        <v>88</v>
      </c>
      <c r="C8" s="3" t="s">
        <v>4</v>
      </c>
      <c r="D8" s="5"/>
      <c r="E8" s="8"/>
      <c r="F8" s="11"/>
      <c r="G8" s="12"/>
      <c r="H8" s="16"/>
      <c r="I8" s="19" t="s">
        <v>6</v>
      </c>
      <c r="J8" s="23" t="s">
        <v>7</v>
      </c>
      <c r="K8" s="21" t="s">
        <v>8</v>
      </c>
      <c r="L8" s="1">
        <f t="shared" si="8"/>
        <v>1</v>
      </c>
      <c r="M8" s="1">
        <f t="shared" si="9"/>
        <v>0</v>
      </c>
      <c r="N8" s="1">
        <f t="shared" si="10"/>
        <v>0</v>
      </c>
      <c r="O8" s="1">
        <f t="shared" si="11"/>
        <v>0</v>
      </c>
      <c r="P8" s="1">
        <f t="shared" si="12"/>
        <v>0</v>
      </c>
      <c r="Q8" s="1">
        <f t="shared" si="13"/>
        <v>0</v>
      </c>
      <c r="R8" s="1">
        <f t="shared" si="14"/>
        <v>1</v>
      </c>
      <c r="S8" s="1">
        <f t="shared" si="15"/>
        <v>1</v>
      </c>
      <c r="T8" s="1">
        <f t="shared" si="16"/>
        <v>1</v>
      </c>
      <c r="U8" s="1">
        <f t="shared" si="17"/>
        <v>4</v>
      </c>
      <c r="V8" s="1">
        <f t="shared" si="18"/>
        <v>4</v>
      </c>
      <c r="W8" s="1">
        <f t="shared" si="19"/>
        <v>0</v>
      </c>
      <c r="X8" s="1">
        <f t="shared" si="20"/>
        <v>0</v>
      </c>
      <c r="Y8" s="39">
        <v>7</v>
      </c>
      <c r="Z8">
        <f>FREQUENCY($U$3:$U$152,Y8)-SUM(Z9:Z14)</f>
        <v>4</v>
      </c>
      <c r="AB8" s="64" t="s">
        <v>219</v>
      </c>
      <c r="AC8" s="65">
        <v>6</v>
      </c>
    </row>
    <row r="9" spans="1:29" x14ac:dyDescent="0.25">
      <c r="A9">
        <v>3</v>
      </c>
      <c r="B9">
        <v>18</v>
      </c>
      <c r="C9" s="3" t="s">
        <v>4</v>
      </c>
      <c r="D9" s="5"/>
      <c r="E9" s="8"/>
      <c r="F9" s="11"/>
      <c r="G9" s="12"/>
      <c r="H9" s="16" t="s">
        <v>5</v>
      </c>
      <c r="I9" s="19"/>
      <c r="J9" s="23" t="s">
        <v>7</v>
      </c>
      <c r="K9" s="21" t="s">
        <v>8</v>
      </c>
      <c r="L9" s="1">
        <f t="shared" si="8"/>
        <v>1</v>
      </c>
      <c r="M9" s="1">
        <f t="shared" si="9"/>
        <v>0</v>
      </c>
      <c r="N9" s="1">
        <f t="shared" si="10"/>
        <v>0</v>
      </c>
      <c r="O9" s="1">
        <f t="shared" si="11"/>
        <v>0</v>
      </c>
      <c r="P9" s="1">
        <f t="shared" si="12"/>
        <v>0</v>
      </c>
      <c r="Q9" s="1">
        <f t="shared" si="13"/>
        <v>1</v>
      </c>
      <c r="R9" s="1">
        <f t="shared" si="14"/>
        <v>0</v>
      </c>
      <c r="S9" s="1">
        <f t="shared" si="15"/>
        <v>1</v>
      </c>
      <c r="T9" s="1">
        <f t="shared" si="16"/>
        <v>1</v>
      </c>
      <c r="U9" s="1">
        <f t="shared" si="17"/>
        <v>4</v>
      </c>
      <c r="V9" s="1">
        <f t="shared" si="18"/>
        <v>4</v>
      </c>
      <c r="W9" s="1">
        <f t="shared" si="19"/>
        <v>0</v>
      </c>
      <c r="X9" s="1">
        <f t="shared" si="20"/>
        <v>0</v>
      </c>
      <c r="Y9" s="39">
        <v>6</v>
      </c>
      <c r="Z9">
        <f>FREQUENCY($U$3:$U$152,Y9)-SUM(Z10:Z14)</f>
        <v>10</v>
      </c>
      <c r="AB9" s="64" t="s">
        <v>232</v>
      </c>
      <c r="AC9" s="65">
        <f>AC8-AC14</f>
        <v>2</v>
      </c>
    </row>
    <row r="10" spans="1:29" x14ac:dyDescent="0.25">
      <c r="A10">
        <v>3</v>
      </c>
      <c r="B10">
        <v>19</v>
      </c>
      <c r="C10" s="3" t="s">
        <v>4</v>
      </c>
      <c r="D10" s="5"/>
      <c r="E10" s="8"/>
      <c r="F10" s="11" t="s">
        <v>0</v>
      </c>
      <c r="G10" s="12" t="s">
        <v>3</v>
      </c>
      <c r="H10" s="16" t="s">
        <v>5</v>
      </c>
      <c r="I10" s="19" t="s">
        <v>6</v>
      </c>
      <c r="J10" s="23" t="s">
        <v>7</v>
      </c>
      <c r="K10" s="21" t="s">
        <v>8</v>
      </c>
      <c r="L10" s="1">
        <f t="shared" si="8"/>
        <v>1</v>
      </c>
      <c r="M10" s="1">
        <f t="shared" si="9"/>
        <v>0</v>
      </c>
      <c r="N10" s="1">
        <f t="shared" si="10"/>
        <v>0</v>
      </c>
      <c r="O10" s="1">
        <f t="shared" si="11"/>
        <v>1</v>
      </c>
      <c r="P10" s="1">
        <f t="shared" si="12"/>
        <v>1</v>
      </c>
      <c r="Q10" s="1">
        <f t="shared" si="13"/>
        <v>1</v>
      </c>
      <c r="R10" s="1">
        <f t="shared" si="14"/>
        <v>1</v>
      </c>
      <c r="S10" s="1">
        <f t="shared" si="15"/>
        <v>1</v>
      </c>
      <c r="T10" s="1">
        <f t="shared" si="16"/>
        <v>1</v>
      </c>
      <c r="U10" s="1">
        <f t="shared" si="17"/>
        <v>7</v>
      </c>
      <c r="V10" s="1">
        <f t="shared" si="18"/>
        <v>5</v>
      </c>
      <c r="W10" s="1">
        <f t="shared" si="19"/>
        <v>0</v>
      </c>
      <c r="X10" s="1">
        <f t="shared" si="20"/>
        <v>2</v>
      </c>
      <c r="Y10" s="39">
        <v>5</v>
      </c>
      <c r="Z10">
        <f>FREQUENCY($U$3:$U$152,Y10)-SUM(Z11:Z14)</f>
        <v>40</v>
      </c>
      <c r="AB10" s="64" t="s">
        <v>223</v>
      </c>
      <c r="AC10" s="65">
        <v>4</v>
      </c>
    </row>
    <row r="11" spans="1:29" x14ac:dyDescent="0.25">
      <c r="A11">
        <v>3</v>
      </c>
      <c r="B11">
        <v>20</v>
      </c>
      <c r="C11" s="3" t="s">
        <v>4</v>
      </c>
      <c r="D11" s="5"/>
      <c r="E11" s="8"/>
      <c r="F11" s="11" t="s">
        <v>0</v>
      </c>
      <c r="G11" s="12" t="s">
        <v>3</v>
      </c>
      <c r="H11" s="16" t="s">
        <v>5</v>
      </c>
      <c r="I11" s="19" t="s">
        <v>6</v>
      </c>
      <c r="J11" s="23" t="s">
        <v>7</v>
      </c>
      <c r="K11" s="21" t="s">
        <v>8</v>
      </c>
      <c r="L11" s="1">
        <f t="shared" si="8"/>
        <v>1</v>
      </c>
      <c r="M11" s="1">
        <f t="shared" si="9"/>
        <v>0</v>
      </c>
      <c r="N11" s="1">
        <f t="shared" si="10"/>
        <v>0</v>
      </c>
      <c r="O11" s="1">
        <f t="shared" si="11"/>
        <v>1</v>
      </c>
      <c r="P11" s="1">
        <f t="shared" si="12"/>
        <v>1</v>
      </c>
      <c r="Q11" s="1">
        <f t="shared" si="13"/>
        <v>1</v>
      </c>
      <c r="R11" s="1">
        <f t="shared" si="14"/>
        <v>1</v>
      </c>
      <c r="S11" s="1">
        <f t="shared" si="15"/>
        <v>1</v>
      </c>
      <c r="T11" s="1">
        <f t="shared" si="16"/>
        <v>1</v>
      </c>
      <c r="U11" s="1">
        <f t="shared" si="17"/>
        <v>7</v>
      </c>
      <c r="V11" s="1">
        <f t="shared" si="18"/>
        <v>5</v>
      </c>
      <c r="W11" s="1">
        <f t="shared" si="19"/>
        <v>0</v>
      </c>
      <c r="X11" s="1">
        <f t="shared" si="20"/>
        <v>2</v>
      </c>
      <c r="Y11" s="39">
        <v>4</v>
      </c>
      <c r="Z11">
        <f>FREQUENCY($U$3:$U$152,Y11)-SUM(Z12:Z14)</f>
        <v>6</v>
      </c>
      <c r="AB11" s="64" t="s">
        <v>233</v>
      </c>
      <c r="AC11" s="65">
        <f>AC10-AC14</f>
        <v>0</v>
      </c>
    </row>
    <row r="12" spans="1:29" x14ac:dyDescent="0.25">
      <c r="A12">
        <v>3</v>
      </c>
      <c r="B12">
        <v>74</v>
      </c>
      <c r="C12" s="3" t="s">
        <v>4</v>
      </c>
      <c r="D12" s="5"/>
      <c r="E12" s="8"/>
      <c r="F12" s="11"/>
      <c r="G12" s="12"/>
      <c r="H12" s="16" t="s">
        <v>5</v>
      </c>
      <c r="I12" s="19" t="s">
        <v>6</v>
      </c>
      <c r="J12" s="23" t="s">
        <v>7</v>
      </c>
      <c r="K12" s="21" t="s">
        <v>8</v>
      </c>
      <c r="L12" s="1">
        <f t="shared" si="8"/>
        <v>1</v>
      </c>
      <c r="M12" s="1">
        <f t="shared" si="9"/>
        <v>0</v>
      </c>
      <c r="N12" s="1">
        <f t="shared" si="10"/>
        <v>0</v>
      </c>
      <c r="O12" s="1">
        <f t="shared" si="11"/>
        <v>0</v>
      </c>
      <c r="P12" s="1">
        <f t="shared" si="12"/>
        <v>0</v>
      </c>
      <c r="Q12" s="1">
        <f t="shared" si="13"/>
        <v>1</v>
      </c>
      <c r="R12" s="1">
        <f t="shared" si="14"/>
        <v>1</v>
      </c>
      <c r="S12" s="1">
        <f t="shared" si="15"/>
        <v>1</v>
      </c>
      <c r="T12" s="1">
        <f t="shared" si="16"/>
        <v>1</v>
      </c>
      <c r="U12" s="1">
        <f t="shared" si="17"/>
        <v>5</v>
      </c>
      <c r="V12" s="1">
        <f t="shared" si="18"/>
        <v>5</v>
      </c>
      <c r="W12" s="1">
        <f t="shared" si="19"/>
        <v>0</v>
      </c>
      <c r="X12" s="1">
        <f t="shared" si="20"/>
        <v>0</v>
      </c>
      <c r="Y12" s="39">
        <v>3</v>
      </c>
      <c r="Z12">
        <f>FREQUENCY($U$3:$U$152,Y12)-SUM(Z13:Z14)</f>
        <v>5</v>
      </c>
      <c r="AB12" s="64" t="s">
        <v>224</v>
      </c>
      <c r="AC12" s="65">
        <v>18</v>
      </c>
    </row>
    <row r="13" spans="1:29" x14ac:dyDescent="0.25">
      <c r="A13">
        <v>3</v>
      </c>
      <c r="B13">
        <v>79</v>
      </c>
      <c r="C13" s="3" t="s">
        <v>4</v>
      </c>
      <c r="D13" s="5"/>
      <c r="E13" s="8"/>
      <c r="F13" s="11"/>
      <c r="G13" s="12"/>
      <c r="H13" s="16" t="s">
        <v>5</v>
      </c>
      <c r="I13" s="19" t="s">
        <v>6</v>
      </c>
      <c r="J13" s="23" t="s">
        <v>7</v>
      </c>
      <c r="K13" s="21" t="s">
        <v>8</v>
      </c>
      <c r="L13" s="1">
        <f t="shared" si="8"/>
        <v>1</v>
      </c>
      <c r="M13" s="1">
        <f t="shared" si="9"/>
        <v>0</v>
      </c>
      <c r="N13" s="1">
        <f t="shared" si="10"/>
        <v>0</v>
      </c>
      <c r="O13" s="1">
        <f t="shared" si="11"/>
        <v>0</v>
      </c>
      <c r="P13" s="1">
        <f t="shared" si="12"/>
        <v>0</v>
      </c>
      <c r="Q13" s="1">
        <f t="shared" si="13"/>
        <v>1</v>
      </c>
      <c r="R13" s="1">
        <f t="shared" si="14"/>
        <v>1</v>
      </c>
      <c r="S13" s="1">
        <f t="shared" si="15"/>
        <v>1</v>
      </c>
      <c r="T13" s="1">
        <f t="shared" si="16"/>
        <v>1</v>
      </c>
      <c r="U13" s="1">
        <f t="shared" si="17"/>
        <v>5</v>
      </c>
      <c r="V13" s="1">
        <f t="shared" si="18"/>
        <v>5</v>
      </c>
      <c r="W13" s="1">
        <f t="shared" si="19"/>
        <v>0</v>
      </c>
      <c r="X13" s="1">
        <f t="shared" si="20"/>
        <v>0</v>
      </c>
      <c r="Y13" s="39">
        <v>2</v>
      </c>
      <c r="Z13">
        <f>FREQUENCY($U$3:$U$152,Y13)-Z14</f>
        <v>13</v>
      </c>
      <c r="AB13" s="64" t="s">
        <v>234</v>
      </c>
      <c r="AC13" s="65">
        <f>AC12-AC14</f>
        <v>14</v>
      </c>
    </row>
    <row r="14" spans="1:29" x14ac:dyDescent="0.25">
      <c r="A14">
        <v>3</v>
      </c>
      <c r="B14">
        <v>88</v>
      </c>
      <c r="C14" s="3" t="s">
        <v>4</v>
      </c>
      <c r="D14" s="5"/>
      <c r="E14" s="8"/>
      <c r="F14" s="11"/>
      <c r="G14" s="12"/>
      <c r="H14" s="16" t="s">
        <v>5</v>
      </c>
      <c r="I14" s="19" t="s">
        <v>6</v>
      </c>
      <c r="J14" s="23" t="s">
        <v>7</v>
      </c>
      <c r="K14" s="21" t="s">
        <v>8</v>
      </c>
      <c r="L14" s="1">
        <f t="shared" si="8"/>
        <v>1</v>
      </c>
      <c r="M14" s="1">
        <f t="shared" si="9"/>
        <v>0</v>
      </c>
      <c r="N14" s="1">
        <f t="shared" si="10"/>
        <v>0</v>
      </c>
      <c r="O14" s="1">
        <f t="shared" si="11"/>
        <v>0</v>
      </c>
      <c r="P14" s="1">
        <f t="shared" si="12"/>
        <v>0</v>
      </c>
      <c r="Q14" s="1">
        <f t="shared" si="13"/>
        <v>1</v>
      </c>
      <c r="R14" s="1">
        <f t="shared" si="14"/>
        <v>1</v>
      </c>
      <c r="S14" s="1">
        <f t="shared" si="15"/>
        <v>1</v>
      </c>
      <c r="T14" s="1">
        <f t="shared" si="16"/>
        <v>1</v>
      </c>
      <c r="U14" s="1">
        <f t="shared" si="17"/>
        <v>5</v>
      </c>
      <c r="V14" s="1">
        <f t="shared" si="18"/>
        <v>5</v>
      </c>
      <c r="W14" s="1">
        <f t="shared" si="19"/>
        <v>0</v>
      </c>
      <c r="X14" s="1">
        <f t="shared" si="20"/>
        <v>0</v>
      </c>
      <c r="Y14" s="39">
        <v>1</v>
      </c>
      <c r="Z14">
        <f>FREQUENCY($U$3:$U$152,Y14)</f>
        <v>69</v>
      </c>
      <c r="AB14" s="64" t="s">
        <v>225</v>
      </c>
      <c r="AC14" s="65">
        <v>4</v>
      </c>
    </row>
    <row r="15" spans="1:29" x14ac:dyDescent="0.25">
      <c r="A15">
        <v>3</v>
      </c>
      <c r="B15">
        <v>53</v>
      </c>
      <c r="C15" s="3"/>
      <c r="D15" s="6"/>
      <c r="E15" s="9"/>
      <c r="F15" s="11" t="s">
        <v>0</v>
      </c>
      <c r="G15" s="13"/>
      <c r="H15" s="17"/>
      <c r="I15" s="20"/>
      <c r="J15" s="24"/>
      <c r="K15" s="22"/>
      <c r="L15" s="1">
        <f t="shared" si="8"/>
        <v>0</v>
      </c>
      <c r="M15" s="1">
        <f t="shared" si="9"/>
        <v>0</v>
      </c>
      <c r="N15" s="1">
        <f t="shared" si="10"/>
        <v>0</v>
      </c>
      <c r="O15" s="1">
        <f t="shared" si="11"/>
        <v>1</v>
      </c>
      <c r="P15" s="1">
        <f t="shared" si="12"/>
        <v>0</v>
      </c>
      <c r="Q15" s="1">
        <f t="shared" si="13"/>
        <v>0</v>
      </c>
      <c r="R15" s="1">
        <f t="shared" si="14"/>
        <v>0</v>
      </c>
      <c r="S15" s="1">
        <f t="shared" si="15"/>
        <v>0</v>
      </c>
      <c r="T15" s="1">
        <f t="shared" si="16"/>
        <v>0</v>
      </c>
      <c r="U15" s="1">
        <f t="shared" si="17"/>
        <v>1</v>
      </c>
      <c r="V15" s="1">
        <f t="shared" si="18"/>
        <v>0</v>
      </c>
      <c r="W15" s="1">
        <f t="shared" si="19"/>
        <v>0</v>
      </c>
      <c r="X15" s="1">
        <f t="shared" si="20"/>
        <v>1</v>
      </c>
      <c r="Y15" s="39"/>
      <c r="Z15">
        <f>SUM(Z6:Z14)</f>
        <v>150</v>
      </c>
      <c r="AB15" s="64" t="s">
        <v>229</v>
      </c>
      <c r="AC15" s="65">
        <f>AC5-AC9-AC13-AC14</f>
        <v>88</v>
      </c>
    </row>
    <row r="16" spans="1:29" x14ac:dyDescent="0.25">
      <c r="A16">
        <v>3</v>
      </c>
      <c r="B16">
        <v>44</v>
      </c>
      <c r="C16" s="3"/>
      <c r="D16" s="6"/>
      <c r="E16" s="9"/>
      <c r="F16" s="11"/>
      <c r="G16" s="12" t="s">
        <v>3</v>
      </c>
      <c r="H16" s="17"/>
      <c r="I16" s="20"/>
      <c r="J16" s="24"/>
      <c r="K16" s="22"/>
      <c r="L16" s="1">
        <f t="shared" si="8"/>
        <v>0</v>
      </c>
      <c r="M16" s="1">
        <f t="shared" si="9"/>
        <v>0</v>
      </c>
      <c r="N16" s="1">
        <f t="shared" si="10"/>
        <v>0</v>
      </c>
      <c r="O16" s="1">
        <f t="shared" si="11"/>
        <v>0</v>
      </c>
      <c r="P16" s="1">
        <f t="shared" si="12"/>
        <v>1</v>
      </c>
      <c r="Q16" s="1">
        <f t="shared" si="13"/>
        <v>0</v>
      </c>
      <c r="R16" s="1">
        <f t="shared" si="14"/>
        <v>0</v>
      </c>
      <c r="S16" s="1">
        <f t="shared" si="15"/>
        <v>0</v>
      </c>
      <c r="T16" s="1">
        <f t="shared" si="16"/>
        <v>0</v>
      </c>
      <c r="U16" s="1">
        <f t="shared" si="17"/>
        <v>1</v>
      </c>
      <c r="V16" s="1">
        <f t="shared" si="18"/>
        <v>0</v>
      </c>
      <c r="W16" s="1">
        <f t="shared" si="19"/>
        <v>0</v>
      </c>
      <c r="X16" s="1">
        <f t="shared" si="20"/>
        <v>1</v>
      </c>
      <c r="Y16" s="58" t="s">
        <v>209</v>
      </c>
      <c r="Z16" s="40" t="s">
        <v>18</v>
      </c>
      <c r="AB16" s="64" t="s">
        <v>230</v>
      </c>
      <c r="AC16" s="65">
        <f>AC6-AC9-AC11-AC14</f>
        <v>11</v>
      </c>
    </row>
    <row r="17" spans="1:33" x14ac:dyDescent="0.25">
      <c r="A17">
        <v>6</v>
      </c>
      <c r="B17">
        <v>7</v>
      </c>
      <c r="C17" s="3" t="s">
        <v>4</v>
      </c>
      <c r="D17" s="5"/>
      <c r="E17" s="8" t="s">
        <v>1</v>
      </c>
      <c r="F17" s="11" t="s">
        <v>0</v>
      </c>
      <c r="G17" s="12" t="s">
        <v>3</v>
      </c>
      <c r="H17" s="16" t="s">
        <v>5</v>
      </c>
      <c r="I17" s="19" t="s">
        <v>6</v>
      </c>
      <c r="J17" s="23" t="s">
        <v>7</v>
      </c>
      <c r="K17" s="21" t="s">
        <v>8</v>
      </c>
      <c r="L17" s="1">
        <f t="shared" si="8"/>
        <v>1</v>
      </c>
      <c r="M17" s="1">
        <f t="shared" si="9"/>
        <v>0</v>
      </c>
      <c r="N17" s="1">
        <f t="shared" si="10"/>
        <v>1</v>
      </c>
      <c r="O17" s="1">
        <f t="shared" si="11"/>
        <v>1</v>
      </c>
      <c r="P17" s="1">
        <f t="shared" si="12"/>
        <v>1</v>
      </c>
      <c r="Q17" s="1">
        <f t="shared" si="13"/>
        <v>1</v>
      </c>
      <c r="R17" s="1">
        <f t="shared" si="14"/>
        <v>1</v>
      </c>
      <c r="S17" s="1">
        <f t="shared" si="15"/>
        <v>1</v>
      </c>
      <c r="T17" s="1">
        <f t="shared" si="16"/>
        <v>1</v>
      </c>
      <c r="U17" s="1">
        <f t="shared" si="17"/>
        <v>8</v>
      </c>
      <c r="V17" s="1">
        <f t="shared" si="18"/>
        <v>5</v>
      </c>
      <c r="W17" s="1">
        <f t="shared" si="19"/>
        <v>1</v>
      </c>
      <c r="X17" s="1">
        <f t="shared" si="20"/>
        <v>2</v>
      </c>
      <c r="Y17" s="39">
        <v>3</v>
      </c>
      <c r="Z17">
        <f>FREQUENCY($X$3:$X$152,Y17)-SUM(Z18:Z20)</f>
        <v>0</v>
      </c>
      <c r="AB17" s="64" t="s">
        <v>231</v>
      </c>
      <c r="AC17" s="65">
        <f>AC7-AC11-AC13-AC14</f>
        <v>31</v>
      </c>
    </row>
    <row r="18" spans="1:33" x14ac:dyDescent="0.25">
      <c r="A18">
        <v>6</v>
      </c>
      <c r="B18">
        <v>46</v>
      </c>
      <c r="C18" s="3" t="s">
        <v>4</v>
      </c>
      <c r="D18" s="5"/>
      <c r="E18" s="8"/>
      <c r="F18" s="11"/>
      <c r="G18" s="12" t="s">
        <v>3</v>
      </c>
      <c r="H18" s="16" t="s">
        <v>5</v>
      </c>
      <c r="I18" s="19" t="s">
        <v>6</v>
      </c>
      <c r="J18" s="23" t="s">
        <v>7</v>
      </c>
      <c r="K18" s="21" t="s">
        <v>8</v>
      </c>
      <c r="L18" s="1">
        <f t="shared" si="8"/>
        <v>1</v>
      </c>
      <c r="M18" s="1">
        <f t="shared" si="9"/>
        <v>0</v>
      </c>
      <c r="N18" s="1">
        <f t="shared" si="10"/>
        <v>0</v>
      </c>
      <c r="O18" s="1">
        <f t="shared" si="11"/>
        <v>0</v>
      </c>
      <c r="P18" s="1">
        <f t="shared" si="12"/>
        <v>1</v>
      </c>
      <c r="Q18" s="1">
        <f t="shared" si="13"/>
        <v>1</v>
      </c>
      <c r="R18" s="1">
        <f t="shared" si="14"/>
        <v>1</v>
      </c>
      <c r="S18" s="1">
        <f t="shared" si="15"/>
        <v>1</v>
      </c>
      <c r="T18" s="1">
        <f t="shared" si="16"/>
        <v>1</v>
      </c>
      <c r="U18" s="1">
        <f t="shared" si="17"/>
        <v>6</v>
      </c>
      <c r="V18" s="1">
        <f t="shared" si="18"/>
        <v>5</v>
      </c>
      <c r="W18" s="1">
        <f t="shared" si="19"/>
        <v>0</v>
      </c>
      <c r="X18" s="1">
        <f t="shared" si="20"/>
        <v>1</v>
      </c>
      <c r="Y18" s="39">
        <v>2</v>
      </c>
      <c r="Z18">
        <f>FREQUENCY($X$3:$X$152,Y18)-SUM(Z19:Z20)</f>
        <v>8</v>
      </c>
      <c r="AB18" s="65"/>
      <c r="AC18" s="65">
        <f>SUM(AC9,AC11,AC13,AC14,AC15:AC17)</f>
        <v>150</v>
      </c>
    </row>
    <row r="19" spans="1:33" x14ac:dyDescent="0.25">
      <c r="A19">
        <v>6</v>
      </c>
      <c r="B19">
        <v>61</v>
      </c>
      <c r="C19" s="3" t="s">
        <v>4</v>
      </c>
      <c r="D19" s="5"/>
      <c r="E19" s="8" t="s">
        <v>1</v>
      </c>
      <c r="F19" s="11"/>
      <c r="G19" s="12"/>
      <c r="H19" s="16"/>
      <c r="I19" s="19" t="s">
        <v>6</v>
      </c>
      <c r="J19" s="23" t="s">
        <v>7</v>
      </c>
      <c r="K19" s="21" t="s">
        <v>8</v>
      </c>
      <c r="L19" s="1">
        <f t="shared" si="8"/>
        <v>1</v>
      </c>
      <c r="M19" s="1">
        <f t="shared" si="9"/>
        <v>0</v>
      </c>
      <c r="N19" s="1">
        <f t="shared" si="10"/>
        <v>1</v>
      </c>
      <c r="O19" s="1">
        <f t="shared" si="11"/>
        <v>0</v>
      </c>
      <c r="P19" s="1">
        <f t="shared" si="12"/>
        <v>0</v>
      </c>
      <c r="Q19" s="1">
        <f t="shared" si="13"/>
        <v>0</v>
      </c>
      <c r="R19" s="1">
        <f t="shared" si="14"/>
        <v>1</v>
      </c>
      <c r="S19" s="1">
        <f t="shared" si="15"/>
        <v>1</v>
      </c>
      <c r="T19" s="1">
        <f t="shared" si="16"/>
        <v>1</v>
      </c>
      <c r="U19" s="1">
        <f t="shared" si="17"/>
        <v>5</v>
      </c>
      <c r="V19" s="1">
        <f t="shared" si="18"/>
        <v>4</v>
      </c>
      <c r="W19" s="1">
        <f t="shared" si="19"/>
        <v>1</v>
      </c>
      <c r="X19" s="1">
        <f t="shared" si="20"/>
        <v>0</v>
      </c>
      <c r="Y19" s="39">
        <v>1</v>
      </c>
      <c r="Z19">
        <f>FREQUENCY($X$3:$X$152,Y19)-Z20</f>
        <v>41</v>
      </c>
      <c r="AB19" s="38"/>
      <c r="AC19" s="38"/>
    </row>
    <row r="20" spans="1:33" x14ac:dyDescent="0.25">
      <c r="A20">
        <v>6</v>
      </c>
      <c r="B20">
        <v>10</v>
      </c>
      <c r="C20" s="3"/>
      <c r="D20" s="6"/>
      <c r="E20" s="8" t="s">
        <v>1</v>
      </c>
      <c r="F20" s="11"/>
      <c r="G20" s="13"/>
      <c r="H20" s="17"/>
      <c r="I20" s="20"/>
      <c r="J20" s="24"/>
      <c r="K20" s="22"/>
      <c r="L20" s="1">
        <f t="shared" si="8"/>
        <v>0</v>
      </c>
      <c r="M20" s="1">
        <f t="shared" si="9"/>
        <v>0</v>
      </c>
      <c r="N20" s="1">
        <f t="shared" si="10"/>
        <v>1</v>
      </c>
      <c r="O20" s="1">
        <f t="shared" si="11"/>
        <v>0</v>
      </c>
      <c r="P20" s="1">
        <f t="shared" si="12"/>
        <v>0</v>
      </c>
      <c r="Q20" s="1">
        <f t="shared" si="13"/>
        <v>0</v>
      </c>
      <c r="R20" s="1">
        <f t="shared" si="14"/>
        <v>0</v>
      </c>
      <c r="S20" s="1">
        <f t="shared" si="15"/>
        <v>0</v>
      </c>
      <c r="T20" s="1">
        <f t="shared" si="16"/>
        <v>0</v>
      </c>
      <c r="U20" s="1">
        <f t="shared" si="17"/>
        <v>1</v>
      </c>
      <c r="V20" s="1">
        <f t="shared" si="18"/>
        <v>0</v>
      </c>
      <c r="W20" s="1">
        <f t="shared" si="19"/>
        <v>1</v>
      </c>
      <c r="X20" s="1">
        <f t="shared" si="20"/>
        <v>0</v>
      </c>
      <c r="Y20" s="39">
        <v>0</v>
      </c>
      <c r="Z20">
        <f>FREQUENCY($X$3:$X$152,Y20)</f>
        <v>101</v>
      </c>
    </row>
    <row r="21" spans="1:33" x14ac:dyDescent="0.25">
      <c r="A21">
        <v>6</v>
      </c>
      <c r="B21">
        <v>79</v>
      </c>
      <c r="C21" s="3"/>
      <c r="D21" s="6"/>
      <c r="E21" s="8" t="s">
        <v>1</v>
      </c>
      <c r="F21" s="11"/>
      <c r="G21" s="13"/>
      <c r="H21" s="17"/>
      <c r="I21" s="20"/>
      <c r="J21" s="24"/>
      <c r="K21" s="22"/>
      <c r="L21" s="1">
        <f t="shared" si="8"/>
        <v>0</v>
      </c>
      <c r="M21" s="1">
        <f t="shared" si="9"/>
        <v>0</v>
      </c>
      <c r="N21" s="1">
        <f t="shared" si="10"/>
        <v>1</v>
      </c>
      <c r="O21" s="1">
        <f t="shared" si="11"/>
        <v>0</v>
      </c>
      <c r="P21" s="1">
        <f t="shared" si="12"/>
        <v>0</v>
      </c>
      <c r="Q21" s="1">
        <f t="shared" si="13"/>
        <v>0</v>
      </c>
      <c r="R21" s="1">
        <f t="shared" si="14"/>
        <v>0</v>
      </c>
      <c r="S21" s="1">
        <f t="shared" si="15"/>
        <v>0</v>
      </c>
      <c r="T21" s="1">
        <f t="shared" si="16"/>
        <v>0</v>
      </c>
      <c r="U21" s="1">
        <f t="shared" si="17"/>
        <v>1</v>
      </c>
      <c r="V21" s="1">
        <f t="shared" si="18"/>
        <v>0</v>
      </c>
      <c r="W21" s="1">
        <f t="shared" si="19"/>
        <v>1</v>
      </c>
      <c r="X21" s="1">
        <f t="shared" si="20"/>
        <v>0</v>
      </c>
      <c r="Z21">
        <f>SUM(Z17:Z20)</f>
        <v>150</v>
      </c>
    </row>
    <row r="22" spans="1:33" x14ac:dyDescent="0.25">
      <c r="A22">
        <v>6</v>
      </c>
      <c r="B22">
        <v>16</v>
      </c>
      <c r="C22" s="3"/>
      <c r="D22" s="6"/>
      <c r="E22" s="9"/>
      <c r="F22" s="11"/>
      <c r="G22" s="13" t="s">
        <v>3</v>
      </c>
      <c r="H22" s="17"/>
      <c r="I22" s="20"/>
      <c r="J22" s="24"/>
      <c r="K22" s="22"/>
      <c r="L22" s="1">
        <f t="shared" si="8"/>
        <v>0</v>
      </c>
      <c r="M22" s="1">
        <f t="shared" si="9"/>
        <v>0</v>
      </c>
      <c r="N22" s="1">
        <f t="shared" si="10"/>
        <v>0</v>
      </c>
      <c r="O22" s="1">
        <f t="shared" si="11"/>
        <v>0</v>
      </c>
      <c r="P22" s="1">
        <f t="shared" si="12"/>
        <v>1</v>
      </c>
      <c r="Q22" s="1">
        <f t="shared" si="13"/>
        <v>0</v>
      </c>
      <c r="R22" s="1">
        <f t="shared" si="14"/>
        <v>0</v>
      </c>
      <c r="S22" s="1">
        <f t="shared" si="15"/>
        <v>0</v>
      </c>
      <c r="T22" s="1">
        <f t="shared" si="16"/>
        <v>0</v>
      </c>
      <c r="U22" s="1">
        <f t="shared" si="17"/>
        <v>1</v>
      </c>
      <c r="V22" s="1">
        <f t="shared" si="18"/>
        <v>0</v>
      </c>
      <c r="W22" s="1">
        <f t="shared" si="19"/>
        <v>0</v>
      </c>
      <c r="X22" s="1">
        <f t="shared" si="20"/>
        <v>1</v>
      </c>
      <c r="Y22" s="63" t="s">
        <v>209</v>
      </c>
      <c r="Z22" s="40" t="s">
        <v>18</v>
      </c>
      <c r="AC22" s="40"/>
      <c r="AD22" s="39" t="s">
        <v>236</v>
      </c>
      <c r="AG22" s="39" t="s">
        <v>237</v>
      </c>
    </row>
    <row r="23" spans="1:33" x14ac:dyDescent="0.25">
      <c r="A23">
        <v>6</v>
      </c>
      <c r="B23">
        <v>77</v>
      </c>
      <c r="C23" s="3"/>
      <c r="D23" s="6"/>
      <c r="E23" s="9"/>
      <c r="F23" s="11"/>
      <c r="G23" s="13"/>
      <c r="H23" s="17"/>
      <c r="I23" s="19" t="s">
        <v>6</v>
      </c>
      <c r="J23" s="24"/>
      <c r="K23" s="22"/>
      <c r="L23" s="1">
        <f t="shared" si="8"/>
        <v>0</v>
      </c>
      <c r="M23" s="1">
        <f t="shared" si="9"/>
        <v>0</v>
      </c>
      <c r="N23" s="1">
        <f t="shared" si="10"/>
        <v>0</v>
      </c>
      <c r="O23" s="1">
        <f t="shared" si="11"/>
        <v>0</v>
      </c>
      <c r="P23" s="1">
        <f t="shared" si="12"/>
        <v>0</v>
      </c>
      <c r="Q23" s="1">
        <f t="shared" si="13"/>
        <v>0</v>
      </c>
      <c r="R23" s="1">
        <f t="shared" si="14"/>
        <v>1</v>
      </c>
      <c r="S23" s="1">
        <f t="shared" si="15"/>
        <v>0</v>
      </c>
      <c r="T23" s="1">
        <f t="shared" si="16"/>
        <v>0</v>
      </c>
      <c r="U23" s="1">
        <f t="shared" si="17"/>
        <v>1</v>
      </c>
      <c r="V23" s="1">
        <f t="shared" si="18"/>
        <v>1</v>
      </c>
      <c r="W23" s="1">
        <f t="shared" si="19"/>
        <v>0</v>
      </c>
      <c r="X23" s="1">
        <f t="shared" si="20"/>
        <v>0</v>
      </c>
      <c r="Y23" s="39">
        <v>1</v>
      </c>
      <c r="Z23">
        <f>FREQUENCY($W$3:$W$152,Y23)-Z24</f>
        <v>17</v>
      </c>
    </row>
    <row r="24" spans="1:33" x14ac:dyDescent="0.25">
      <c r="A24">
        <v>6</v>
      </c>
      <c r="B24">
        <v>21</v>
      </c>
      <c r="C24" s="3"/>
      <c r="D24" s="6"/>
      <c r="E24" s="9"/>
      <c r="F24" s="11"/>
      <c r="G24" s="13"/>
      <c r="H24" s="16" t="s">
        <v>5</v>
      </c>
      <c r="I24" s="20"/>
      <c r="J24" s="24"/>
      <c r="K24" s="22"/>
      <c r="L24" s="1">
        <f t="shared" si="8"/>
        <v>0</v>
      </c>
      <c r="M24" s="1">
        <f t="shared" si="9"/>
        <v>0</v>
      </c>
      <c r="N24" s="1">
        <f t="shared" si="10"/>
        <v>0</v>
      </c>
      <c r="O24" s="1">
        <f t="shared" si="11"/>
        <v>0</v>
      </c>
      <c r="P24" s="1">
        <f t="shared" si="12"/>
        <v>0</v>
      </c>
      <c r="Q24" s="1">
        <f t="shared" si="13"/>
        <v>1</v>
      </c>
      <c r="R24" s="1">
        <f t="shared" si="14"/>
        <v>0</v>
      </c>
      <c r="S24" s="1">
        <f t="shared" si="15"/>
        <v>0</v>
      </c>
      <c r="T24" s="1">
        <f t="shared" si="16"/>
        <v>0</v>
      </c>
      <c r="U24" s="1">
        <f t="shared" si="17"/>
        <v>1</v>
      </c>
      <c r="V24" s="1">
        <f t="shared" si="18"/>
        <v>1</v>
      </c>
      <c r="W24" s="1">
        <f t="shared" si="19"/>
        <v>0</v>
      </c>
      <c r="X24" s="1">
        <f t="shared" si="20"/>
        <v>0</v>
      </c>
      <c r="Y24" s="39">
        <v>0</v>
      </c>
      <c r="Z24">
        <f>FREQUENCY($W$3:$W$152,Y24)</f>
        <v>133</v>
      </c>
    </row>
    <row r="25" spans="1:33" x14ac:dyDescent="0.25">
      <c r="A25">
        <v>6</v>
      </c>
      <c r="B25">
        <v>34</v>
      </c>
      <c r="C25" s="3"/>
      <c r="D25" s="6"/>
      <c r="E25" s="9"/>
      <c r="F25" s="11"/>
      <c r="G25" s="13"/>
      <c r="H25" s="16" t="s">
        <v>5</v>
      </c>
      <c r="I25" s="20"/>
      <c r="J25" s="24"/>
      <c r="K25" s="22"/>
      <c r="L25" s="1">
        <f t="shared" si="8"/>
        <v>0</v>
      </c>
      <c r="M25" s="1">
        <f t="shared" si="9"/>
        <v>0</v>
      </c>
      <c r="N25" s="1">
        <f t="shared" si="10"/>
        <v>0</v>
      </c>
      <c r="O25" s="1">
        <f t="shared" si="11"/>
        <v>0</v>
      </c>
      <c r="P25" s="1">
        <f t="shared" si="12"/>
        <v>0</v>
      </c>
      <c r="Q25" s="1">
        <f t="shared" si="13"/>
        <v>1</v>
      </c>
      <c r="R25" s="1">
        <f t="shared" si="14"/>
        <v>0</v>
      </c>
      <c r="S25" s="1">
        <f t="shared" si="15"/>
        <v>0</v>
      </c>
      <c r="T25" s="1">
        <f t="shared" si="16"/>
        <v>0</v>
      </c>
      <c r="U25" s="1">
        <f t="shared" si="17"/>
        <v>1</v>
      </c>
      <c r="V25" s="1">
        <f t="shared" si="18"/>
        <v>1</v>
      </c>
      <c r="W25" s="1">
        <f t="shared" si="19"/>
        <v>0</v>
      </c>
      <c r="X25" s="1">
        <f t="shared" si="20"/>
        <v>0</v>
      </c>
      <c r="Z25">
        <f>SUM(Z23:Z24)</f>
        <v>150</v>
      </c>
    </row>
    <row r="26" spans="1:33" x14ac:dyDescent="0.25">
      <c r="A26">
        <v>6</v>
      </c>
      <c r="B26">
        <v>35</v>
      </c>
      <c r="C26" s="3"/>
      <c r="D26" s="6"/>
      <c r="E26" s="9"/>
      <c r="F26" s="11"/>
      <c r="G26" s="13"/>
      <c r="H26" s="16" t="s">
        <v>5</v>
      </c>
      <c r="I26" s="20"/>
      <c r="J26" s="24"/>
      <c r="K26" s="22"/>
      <c r="L26" s="1">
        <f t="shared" si="8"/>
        <v>0</v>
      </c>
      <c r="M26" s="1">
        <f t="shared" si="9"/>
        <v>0</v>
      </c>
      <c r="N26" s="1">
        <f t="shared" si="10"/>
        <v>0</v>
      </c>
      <c r="O26" s="1">
        <f t="shared" si="11"/>
        <v>0</v>
      </c>
      <c r="P26" s="1">
        <f t="shared" si="12"/>
        <v>0</v>
      </c>
      <c r="Q26" s="1">
        <f t="shared" si="13"/>
        <v>1</v>
      </c>
      <c r="R26" s="1">
        <f t="shared" si="14"/>
        <v>0</v>
      </c>
      <c r="S26" s="1">
        <f t="shared" si="15"/>
        <v>0</v>
      </c>
      <c r="T26" s="1">
        <f t="shared" si="16"/>
        <v>0</v>
      </c>
      <c r="U26" s="1">
        <f t="shared" si="17"/>
        <v>1</v>
      </c>
      <c r="V26" s="1">
        <f t="shared" si="18"/>
        <v>1</v>
      </c>
      <c r="W26" s="1">
        <f t="shared" si="19"/>
        <v>0</v>
      </c>
      <c r="X26" s="1">
        <f t="shared" si="20"/>
        <v>0</v>
      </c>
      <c r="Y26" s="60" t="s">
        <v>209</v>
      </c>
      <c r="Z26" s="40" t="s">
        <v>18</v>
      </c>
    </row>
    <row r="27" spans="1:33" x14ac:dyDescent="0.25">
      <c r="A27">
        <v>6</v>
      </c>
      <c r="B27">
        <v>80</v>
      </c>
      <c r="C27" s="3"/>
      <c r="D27" s="6"/>
      <c r="E27" s="9"/>
      <c r="F27" s="11"/>
      <c r="G27" s="13"/>
      <c r="H27" s="16" t="s">
        <v>5</v>
      </c>
      <c r="I27" s="20"/>
      <c r="J27" s="24"/>
      <c r="K27" s="22"/>
      <c r="L27" s="1">
        <f t="shared" si="8"/>
        <v>0</v>
      </c>
      <c r="M27" s="1">
        <f t="shared" si="9"/>
        <v>0</v>
      </c>
      <c r="N27" s="1">
        <f t="shared" si="10"/>
        <v>0</v>
      </c>
      <c r="O27" s="1">
        <f t="shared" si="11"/>
        <v>0</v>
      </c>
      <c r="P27" s="1">
        <f t="shared" si="12"/>
        <v>0</v>
      </c>
      <c r="Q27" s="1">
        <f t="shared" si="13"/>
        <v>1</v>
      </c>
      <c r="R27" s="1">
        <f t="shared" si="14"/>
        <v>0</v>
      </c>
      <c r="S27" s="1">
        <f t="shared" si="15"/>
        <v>0</v>
      </c>
      <c r="T27" s="1">
        <f t="shared" si="16"/>
        <v>0</v>
      </c>
      <c r="U27" s="1">
        <f t="shared" si="17"/>
        <v>1</v>
      </c>
      <c r="V27" s="1">
        <f t="shared" si="18"/>
        <v>1</v>
      </c>
      <c r="W27" s="1">
        <f t="shared" si="19"/>
        <v>0</v>
      </c>
      <c r="X27" s="1">
        <f t="shared" si="20"/>
        <v>0</v>
      </c>
      <c r="Y27" s="39">
        <v>5</v>
      </c>
      <c r="Z27">
        <f>FREQUENCY($V$3:$V$152,Y27)-SUM(Z28:Z32)</f>
        <v>53</v>
      </c>
      <c r="AE27" s="39" t="s">
        <v>235</v>
      </c>
    </row>
    <row r="28" spans="1:33" x14ac:dyDescent="0.25">
      <c r="A28">
        <v>6</v>
      </c>
      <c r="B28">
        <v>63</v>
      </c>
      <c r="C28" s="3"/>
      <c r="D28" s="6"/>
      <c r="E28" s="9"/>
      <c r="F28" s="11"/>
      <c r="G28" s="13"/>
      <c r="H28" s="17"/>
      <c r="I28" s="20"/>
      <c r="J28" s="24"/>
      <c r="K28" s="21" t="s">
        <v>8</v>
      </c>
      <c r="L28" s="1">
        <f t="shared" si="8"/>
        <v>0</v>
      </c>
      <c r="M28" s="1">
        <f t="shared" si="9"/>
        <v>0</v>
      </c>
      <c r="N28" s="1">
        <f t="shared" si="10"/>
        <v>0</v>
      </c>
      <c r="O28" s="1">
        <f t="shared" si="11"/>
        <v>0</v>
      </c>
      <c r="P28" s="1">
        <f t="shared" si="12"/>
        <v>0</v>
      </c>
      <c r="Q28" s="1">
        <f t="shared" si="13"/>
        <v>0</v>
      </c>
      <c r="R28" s="1">
        <f t="shared" si="14"/>
        <v>0</v>
      </c>
      <c r="S28" s="1">
        <f t="shared" si="15"/>
        <v>0</v>
      </c>
      <c r="T28" s="1">
        <f t="shared" si="16"/>
        <v>1</v>
      </c>
      <c r="U28" s="1">
        <f t="shared" si="17"/>
        <v>1</v>
      </c>
      <c r="V28" s="1">
        <f t="shared" si="18"/>
        <v>1</v>
      </c>
      <c r="W28" s="1">
        <f t="shared" si="19"/>
        <v>0</v>
      </c>
      <c r="X28" s="1">
        <f t="shared" si="20"/>
        <v>0</v>
      </c>
      <c r="Y28" s="39">
        <v>4</v>
      </c>
      <c r="Z28">
        <f>FREQUENCY($V$3:$V$152,Y28)-SUM(Z29:Z32)</f>
        <v>10</v>
      </c>
    </row>
    <row r="29" spans="1:33" x14ac:dyDescent="0.25">
      <c r="A29">
        <v>7</v>
      </c>
      <c r="B29">
        <v>46</v>
      </c>
      <c r="C29" s="3" t="s">
        <v>4</v>
      </c>
      <c r="D29" s="5"/>
      <c r="E29" s="8"/>
      <c r="F29" s="11"/>
      <c r="G29" s="12" t="s">
        <v>3</v>
      </c>
      <c r="H29" s="16" t="s">
        <v>5</v>
      </c>
      <c r="I29" s="19" t="s">
        <v>6</v>
      </c>
      <c r="J29" s="23" t="s">
        <v>7</v>
      </c>
      <c r="K29" s="21" t="s">
        <v>8</v>
      </c>
      <c r="L29" s="1">
        <f t="shared" si="8"/>
        <v>1</v>
      </c>
      <c r="M29" s="1">
        <f t="shared" si="9"/>
        <v>0</v>
      </c>
      <c r="N29" s="1">
        <f t="shared" si="10"/>
        <v>0</v>
      </c>
      <c r="O29" s="1">
        <f t="shared" si="11"/>
        <v>0</v>
      </c>
      <c r="P29" s="1">
        <f t="shared" si="12"/>
        <v>1</v>
      </c>
      <c r="Q29" s="1">
        <f t="shared" si="13"/>
        <v>1</v>
      </c>
      <c r="R29" s="1">
        <f t="shared" si="14"/>
        <v>1</v>
      </c>
      <c r="S29" s="1">
        <f t="shared" si="15"/>
        <v>1</v>
      </c>
      <c r="T29" s="1">
        <f t="shared" si="16"/>
        <v>1</v>
      </c>
      <c r="U29" s="1">
        <f t="shared" si="17"/>
        <v>6</v>
      </c>
      <c r="V29" s="1">
        <f t="shared" si="18"/>
        <v>5</v>
      </c>
      <c r="W29" s="1">
        <f t="shared" si="19"/>
        <v>0</v>
      </c>
      <c r="X29" s="1">
        <f t="shared" si="20"/>
        <v>1</v>
      </c>
      <c r="Y29" s="39">
        <v>3</v>
      </c>
      <c r="Z29">
        <f>FREQUENCY($V$3:$V$152,Y29)-SUM(Z30:Z32)</f>
        <v>5</v>
      </c>
    </row>
    <row r="30" spans="1:33" x14ac:dyDescent="0.25">
      <c r="A30">
        <v>7</v>
      </c>
      <c r="B30">
        <v>61</v>
      </c>
      <c r="C30" s="3" t="s">
        <v>4</v>
      </c>
      <c r="D30" s="5"/>
      <c r="E30" s="8" t="s">
        <v>1</v>
      </c>
      <c r="F30" s="11"/>
      <c r="G30" s="12"/>
      <c r="H30" s="16"/>
      <c r="I30" s="19" t="s">
        <v>6</v>
      </c>
      <c r="J30" s="23" t="s">
        <v>7</v>
      </c>
      <c r="K30" s="21" t="s">
        <v>8</v>
      </c>
      <c r="L30" s="1">
        <f t="shared" si="8"/>
        <v>1</v>
      </c>
      <c r="M30" s="1">
        <f t="shared" si="9"/>
        <v>0</v>
      </c>
      <c r="N30" s="1">
        <f t="shared" si="10"/>
        <v>1</v>
      </c>
      <c r="O30" s="1">
        <f t="shared" si="11"/>
        <v>0</v>
      </c>
      <c r="P30" s="1">
        <f t="shared" si="12"/>
        <v>0</v>
      </c>
      <c r="Q30" s="1">
        <f t="shared" si="13"/>
        <v>0</v>
      </c>
      <c r="R30" s="1">
        <f t="shared" si="14"/>
        <v>1</v>
      </c>
      <c r="S30" s="1">
        <f t="shared" si="15"/>
        <v>1</v>
      </c>
      <c r="T30" s="1">
        <f t="shared" si="16"/>
        <v>1</v>
      </c>
      <c r="U30" s="1">
        <f t="shared" si="17"/>
        <v>5</v>
      </c>
      <c r="V30" s="1">
        <f t="shared" si="18"/>
        <v>4</v>
      </c>
      <c r="W30" s="1">
        <f t="shared" si="19"/>
        <v>1</v>
      </c>
      <c r="X30" s="1">
        <f t="shared" si="20"/>
        <v>0</v>
      </c>
      <c r="Y30" s="39">
        <v>2</v>
      </c>
      <c r="Z30">
        <f>FREQUENCY($V$3:$V$152,Y30)-SUM(Z31:Z32)</f>
        <v>12</v>
      </c>
    </row>
    <row r="31" spans="1:33" x14ac:dyDescent="0.25">
      <c r="A31">
        <v>7</v>
      </c>
      <c r="B31">
        <v>10</v>
      </c>
      <c r="C31" s="3"/>
      <c r="D31" s="6"/>
      <c r="E31" s="8" t="s">
        <v>1</v>
      </c>
      <c r="F31" s="11"/>
      <c r="G31" s="13"/>
      <c r="H31" s="17"/>
      <c r="I31" s="20"/>
      <c r="J31" s="24"/>
      <c r="K31" s="22"/>
      <c r="L31" s="1">
        <f t="shared" si="8"/>
        <v>0</v>
      </c>
      <c r="M31" s="1">
        <f t="shared" si="9"/>
        <v>0</v>
      </c>
      <c r="N31" s="1">
        <f t="shared" si="10"/>
        <v>1</v>
      </c>
      <c r="O31" s="1">
        <f t="shared" si="11"/>
        <v>0</v>
      </c>
      <c r="P31" s="1">
        <f t="shared" si="12"/>
        <v>0</v>
      </c>
      <c r="Q31" s="1">
        <f t="shared" si="13"/>
        <v>0</v>
      </c>
      <c r="R31" s="1">
        <f t="shared" si="14"/>
        <v>0</v>
      </c>
      <c r="S31" s="1">
        <f t="shared" si="15"/>
        <v>0</v>
      </c>
      <c r="T31" s="1">
        <f t="shared" si="16"/>
        <v>0</v>
      </c>
      <c r="U31" s="1">
        <f t="shared" si="17"/>
        <v>1</v>
      </c>
      <c r="V31" s="1">
        <f t="shared" si="18"/>
        <v>0</v>
      </c>
      <c r="W31" s="1">
        <f t="shared" si="19"/>
        <v>1</v>
      </c>
      <c r="X31" s="1">
        <f t="shared" si="20"/>
        <v>0</v>
      </c>
      <c r="Y31" s="39">
        <v>1</v>
      </c>
      <c r="Z31">
        <f>FREQUENCY($V$3:$V$152,Y31)-Z32</f>
        <v>28</v>
      </c>
      <c r="AA31">
        <f>SUM(Z27:Z31)</f>
        <v>108</v>
      </c>
    </row>
    <row r="32" spans="1:33" x14ac:dyDescent="0.25">
      <c r="A32">
        <v>7</v>
      </c>
      <c r="B32">
        <v>79</v>
      </c>
      <c r="C32" s="3"/>
      <c r="D32" s="6"/>
      <c r="E32" s="8" t="s">
        <v>1</v>
      </c>
      <c r="F32" s="11"/>
      <c r="G32" s="13"/>
      <c r="H32" s="17"/>
      <c r="I32" s="20"/>
      <c r="J32" s="24"/>
      <c r="K32" s="22"/>
      <c r="L32" s="1">
        <f t="shared" si="8"/>
        <v>0</v>
      </c>
      <c r="M32" s="1">
        <f t="shared" si="9"/>
        <v>0</v>
      </c>
      <c r="N32" s="1">
        <f t="shared" si="10"/>
        <v>1</v>
      </c>
      <c r="O32" s="1">
        <f t="shared" si="11"/>
        <v>0</v>
      </c>
      <c r="P32" s="1">
        <f t="shared" si="12"/>
        <v>0</v>
      </c>
      <c r="Q32" s="1">
        <f t="shared" si="13"/>
        <v>0</v>
      </c>
      <c r="R32" s="1">
        <f t="shared" si="14"/>
        <v>0</v>
      </c>
      <c r="S32" s="1">
        <f t="shared" si="15"/>
        <v>0</v>
      </c>
      <c r="T32" s="1">
        <f t="shared" si="16"/>
        <v>0</v>
      </c>
      <c r="U32" s="1">
        <f t="shared" si="17"/>
        <v>1</v>
      </c>
      <c r="V32" s="1">
        <f t="shared" si="18"/>
        <v>0</v>
      </c>
      <c r="W32" s="1">
        <f t="shared" si="19"/>
        <v>1</v>
      </c>
      <c r="X32" s="1">
        <f t="shared" si="20"/>
        <v>0</v>
      </c>
      <c r="Y32" s="39">
        <v>0</v>
      </c>
      <c r="Z32">
        <f>FREQUENCY($V$3:$V$152,Y32)</f>
        <v>42</v>
      </c>
    </row>
    <row r="33" spans="1:27" x14ac:dyDescent="0.25">
      <c r="A33">
        <v>7</v>
      </c>
      <c r="B33">
        <v>16</v>
      </c>
      <c r="C33" s="3"/>
      <c r="D33" s="6"/>
      <c r="E33" s="9"/>
      <c r="F33" s="11"/>
      <c r="G33" s="13" t="s">
        <v>3</v>
      </c>
      <c r="H33" s="17"/>
      <c r="I33" s="20"/>
      <c r="J33" s="24"/>
      <c r="K33" s="22"/>
      <c r="L33" s="1">
        <f t="shared" si="8"/>
        <v>0</v>
      </c>
      <c r="M33" s="1">
        <f t="shared" si="9"/>
        <v>0</v>
      </c>
      <c r="N33" s="1">
        <f t="shared" si="10"/>
        <v>0</v>
      </c>
      <c r="O33" s="1">
        <f t="shared" si="11"/>
        <v>0</v>
      </c>
      <c r="P33" s="1">
        <f t="shared" si="12"/>
        <v>1</v>
      </c>
      <c r="Q33" s="1">
        <f t="shared" si="13"/>
        <v>0</v>
      </c>
      <c r="R33" s="1">
        <f t="shared" si="14"/>
        <v>0</v>
      </c>
      <c r="S33" s="1">
        <f t="shared" si="15"/>
        <v>0</v>
      </c>
      <c r="T33" s="1">
        <f t="shared" si="16"/>
        <v>0</v>
      </c>
      <c r="U33" s="1">
        <f t="shared" si="17"/>
        <v>1</v>
      </c>
      <c r="V33" s="1">
        <f t="shared" si="18"/>
        <v>0</v>
      </c>
      <c r="W33" s="1">
        <f t="shared" si="19"/>
        <v>0</v>
      </c>
      <c r="X33" s="1">
        <f t="shared" si="20"/>
        <v>1</v>
      </c>
      <c r="Z33">
        <f>SUM(Z27:Z32)</f>
        <v>150</v>
      </c>
      <c r="AA33">
        <f>SUM(AA19,AA24,AA31)</f>
        <v>108</v>
      </c>
    </row>
    <row r="34" spans="1:27" x14ac:dyDescent="0.25">
      <c r="A34">
        <v>7</v>
      </c>
      <c r="B34">
        <v>77</v>
      </c>
      <c r="C34" s="3"/>
      <c r="D34" s="6"/>
      <c r="E34" s="9"/>
      <c r="F34" s="11"/>
      <c r="G34" s="13"/>
      <c r="H34" s="17"/>
      <c r="I34" s="19" t="s">
        <v>6</v>
      </c>
      <c r="J34" s="24"/>
      <c r="K34" s="22"/>
      <c r="L34" s="1">
        <f t="shared" si="8"/>
        <v>0</v>
      </c>
      <c r="M34" s="1">
        <f t="shared" si="9"/>
        <v>0</v>
      </c>
      <c r="N34" s="1">
        <f t="shared" si="10"/>
        <v>0</v>
      </c>
      <c r="O34" s="1">
        <f t="shared" si="11"/>
        <v>0</v>
      </c>
      <c r="P34" s="1">
        <f t="shared" si="12"/>
        <v>0</v>
      </c>
      <c r="Q34" s="1">
        <f t="shared" si="13"/>
        <v>0</v>
      </c>
      <c r="R34" s="1">
        <f t="shared" si="14"/>
        <v>1</v>
      </c>
      <c r="S34" s="1">
        <f t="shared" si="15"/>
        <v>0</v>
      </c>
      <c r="T34" s="1">
        <f t="shared" si="16"/>
        <v>0</v>
      </c>
      <c r="U34" s="1">
        <f t="shared" si="17"/>
        <v>1</v>
      </c>
      <c r="V34" s="1">
        <f t="shared" si="18"/>
        <v>1</v>
      </c>
      <c r="W34" s="1">
        <f t="shared" si="19"/>
        <v>0</v>
      </c>
      <c r="X34" s="1">
        <f t="shared" si="20"/>
        <v>0</v>
      </c>
    </row>
    <row r="35" spans="1:27" x14ac:dyDescent="0.25">
      <c r="A35">
        <v>7</v>
      </c>
      <c r="B35">
        <v>21</v>
      </c>
      <c r="C35" s="3"/>
      <c r="D35" s="6"/>
      <c r="E35" s="9"/>
      <c r="F35" s="11"/>
      <c r="G35" s="13"/>
      <c r="H35" s="16" t="s">
        <v>5</v>
      </c>
      <c r="I35" s="20"/>
      <c r="J35" s="24"/>
      <c r="K35" s="22"/>
      <c r="L35" s="1">
        <f t="shared" si="8"/>
        <v>0</v>
      </c>
      <c r="M35" s="1">
        <f t="shared" si="9"/>
        <v>0</v>
      </c>
      <c r="N35" s="1">
        <f t="shared" si="10"/>
        <v>0</v>
      </c>
      <c r="O35" s="1">
        <f t="shared" si="11"/>
        <v>0</v>
      </c>
      <c r="P35" s="1">
        <f t="shared" si="12"/>
        <v>0</v>
      </c>
      <c r="Q35" s="1">
        <f t="shared" si="13"/>
        <v>1</v>
      </c>
      <c r="R35" s="1">
        <f t="shared" si="14"/>
        <v>0</v>
      </c>
      <c r="S35" s="1">
        <f t="shared" si="15"/>
        <v>0</v>
      </c>
      <c r="T35" s="1">
        <f t="shared" si="16"/>
        <v>0</v>
      </c>
      <c r="U35" s="1">
        <f t="shared" si="17"/>
        <v>1</v>
      </c>
      <c r="V35" s="1">
        <f t="shared" si="18"/>
        <v>1</v>
      </c>
      <c r="W35" s="1">
        <f t="shared" si="19"/>
        <v>0</v>
      </c>
      <c r="X35" s="1">
        <f t="shared" si="20"/>
        <v>0</v>
      </c>
      <c r="Y35" s="39"/>
    </row>
    <row r="36" spans="1:27" x14ac:dyDescent="0.25">
      <c r="A36">
        <v>7</v>
      </c>
      <c r="B36">
        <v>34</v>
      </c>
      <c r="C36" s="3"/>
      <c r="D36" s="6"/>
      <c r="E36" s="9"/>
      <c r="F36" s="11"/>
      <c r="G36" s="13"/>
      <c r="H36" s="16" t="s">
        <v>5</v>
      </c>
      <c r="I36" s="20"/>
      <c r="J36" s="24"/>
      <c r="K36" s="22"/>
      <c r="L36" s="1">
        <f t="shared" si="8"/>
        <v>0</v>
      </c>
      <c r="M36" s="1">
        <f t="shared" si="9"/>
        <v>0</v>
      </c>
      <c r="N36" s="1">
        <f t="shared" si="10"/>
        <v>0</v>
      </c>
      <c r="O36" s="1">
        <f t="shared" si="11"/>
        <v>0</v>
      </c>
      <c r="P36" s="1">
        <f t="shared" si="12"/>
        <v>0</v>
      </c>
      <c r="Q36" s="1">
        <f t="shared" si="13"/>
        <v>1</v>
      </c>
      <c r="R36" s="1">
        <f t="shared" si="14"/>
        <v>0</v>
      </c>
      <c r="S36" s="1">
        <f t="shared" si="15"/>
        <v>0</v>
      </c>
      <c r="T36" s="1">
        <f t="shared" si="16"/>
        <v>0</v>
      </c>
      <c r="U36" s="1">
        <f t="shared" si="17"/>
        <v>1</v>
      </c>
      <c r="V36" s="1">
        <f t="shared" si="18"/>
        <v>1</v>
      </c>
      <c r="W36" s="1">
        <f t="shared" si="19"/>
        <v>0</v>
      </c>
      <c r="X36" s="1">
        <f t="shared" si="20"/>
        <v>0</v>
      </c>
      <c r="Y36" s="39"/>
    </row>
    <row r="37" spans="1:27" x14ac:dyDescent="0.25">
      <c r="A37">
        <v>7</v>
      </c>
      <c r="B37">
        <v>35</v>
      </c>
      <c r="C37" s="3"/>
      <c r="D37" s="6"/>
      <c r="E37" s="9"/>
      <c r="F37" s="11"/>
      <c r="G37" s="13"/>
      <c r="H37" s="16" t="s">
        <v>5</v>
      </c>
      <c r="I37" s="20"/>
      <c r="J37" s="24"/>
      <c r="K37" s="22"/>
      <c r="L37" s="1">
        <f t="shared" si="8"/>
        <v>0</v>
      </c>
      <c r="M37" s="1">
        <f t="shared" si="9"/>
        <v>0</v>
      </c>
      <c r="N37" s="1">
        <f t="shared" si="10"/>
        <v>0</v>
      </c>
      <c r="O37" s="1">
        <f t="shared" si="11"/>
        <v>0</v>
      </c>
      <c r="P37" s="1">
        <f t="shared" si="12"/>
        <v>0</v>
      </c>
      <c r="Q37" s="1">
        <f t="shared" si="13"/>
        <v>1</v>
      </c>
      <c r="R37" s="1">
        <f t="shared" si="14"/>
        <v>0</v>
      </c>
      <c r="S37" s="1">
        <f t="shared" si="15"/>
        <v>0</v>
      </c>
      <c r="T37" s="1">
        <f t="shared" si="16"/>
        <v>0</v>
      </c>
      <c r="U37" s="1">
        <f t="shared" si="17"/>
        <v>1</v>
      </c>
      <c r="V37" s="1">
        <f t="shared" si="18"/>
        <v>1</v>
      </c>
      <c r="W37" s="1">
        <f t="shared" si="19"/>
        <v>0</v>
      </c>
      <c r="X37" s="1">
        <f t="shared" si="20"/>
        <v>0</v>
      </c>
      <c r="Y37" s="39"/>
    </row>
    <row r="38" spans="1:27" x14ac:dyDescent="0.25">
      <c r="A38">
        <v>7</v>
      </c>
      <c r="B38">
        <v>80</v>
      </c>
      <c r="C38" s="3"/>
      <c r="D38" s="6"/>
      <c r="E38" s="9"/>
      <c r="F38" s="11"/>
      <c r="G38" s="13"/>
      <c r="H38" s="16" t="s">
        <v>5</v>
      </c>
      <c r="I38" s="20"/>
      <c r="J38" s="24"/>
      <c r="K38" s="22"/>
      <c r="L38" s="1">
        <f t="shared" si="8"/>
        <v>0</v>
      </c>
      <c r="M38" s="1">
        <f t="shared" si="9"/>
        <v>0</v>
      </c>
      <c r="N38" s="1">
        <f t="shared" si="10"/>
        <v>0</v>
      </c>
      <c r="O38" s="1">
        <f t="shared" si="11"/>
        <v>0</v>
      </c>
      <c r="P38" s="1">
        <f t="shared" si="12"/>
        <v>0</v>
      </c>
      <c r="Q38" s="1">
        <f t="shared" si="13"/>
        <v>1</v>
      </c>
      <c r="R38" s="1">
        <f t="shared" si="14"/>
        <v>0</v>
      </c>
      <c r="S38" s="1">
        <f t="shared" si="15"/>
        <v>0</v>
      </c>
      <c r="T38" s="1">
        <f t="shared" si="16"/>
        <v>0</v>
      </c>
      <c r="U38" s="1">
        <f t="shared" si="17"/>
        <v>1</v>
      </c>
      <c r="V38" s="1">
        <f t="shared" si="18"/>
        <v>1</v>
      </c>
      <c r="W38" s="1">
        <f t="shared" si="19"/>
        <v>0</v>
      </c>
      <c r="X38" s="1">
        <f t="shared" si="20"/>
        <v>0</v>
      </c>
      <c r="Y38" s="39"/>
    </row>
    <row r="39" spans="1:27" x14ac:dyDescent="0.25">
      <c r="A39">
        <v>7</v>
      </c>
      <c r="B39">
        <v>63</v>
      </c>
      <c r="C39" s="3"/>
      <c r="D39" s="6"/>
      <c r="E39" s="9"/>
      <c r="F39" s="11"/>
      <c r="G39" s="13"/>
      <c r="H39" s="17"/>
      <c r="I39" s="20"/>
      <c r="J39" s="24"/>
      <c r="K39" s="21" t="s">
        <v>8</v>
      </c>
      <c r="L39" s="1">
        <f t="shared" si="8"/>
        <v>0</v>
      </c>
      <c r="M39" s="1">
        <f t="shared" si="9"/>
        <v>0</v>
      </c>
      <c r="N39" s="1">
        <f t="shared" si="10"/>
        <v>0</v>
      </c>
      <c r="O39" s="1">
        <f t="shared" si="11"/>
        <v>0</v>
      </c>
      <c r="P39" s="1">
        <f t="shared" si="12"/>
        <v>0</v>
      </c>
      <c r="Q39" s="1">
        <f t="shared" si="13"/>
        <v>0</v>
      </c>
      <c r="R39" s="1">
        <f t="shared" si="14"/>
        <v>0</v>
      </c>
      <c r="S39" s="1">
        <f t="shared" si="15"/>
        <v>0</v>
      </c>
      <c r="T39" s="1">
        <f t="shared" si="16"/>
        <v>1</v>
      </c>
      <c r="U39" s="1">
        <f t="shared" si="17"/>
        <v>1</v>
      </c>
      <c r="V39" s="1">
        <f t="shared" si="18"/>
        <v>1</v>
      </c>
      <c r="W39" s="1">
        <f t="shared" si="19"/>
        <v>0</v>
      </c>
      <c r="X39" s="1">
        <f t="shared" si="20"/>
        <v>0</v>
      </c>
    </row>
    <row r="40" spans="1:27" x14ac:dyDescent="0.25">
      <c r="A40">
        <v>10</v>
      </c>
      <c r="B40">
        <v>74</v>
      </c>
      <c r="C40" s="3" t="s">
        <v>4</v>
      </c>
      <c r="D40" s="5"/>
      <c r="E40" s="8"/>
      <c r="F40" s="11"/>
      <c r="G40" s="12"/>
      <c r="H40" s="16" t="s">
        <v>5</v>
      </c>
      <c r="I40" s="19" t="s">
        <v>6</v>
      </c>
      <c r="J40" s="23" t="s">
        <v>7</v>
      </c>
      <c r="K40" s="21" t="s">
        <v>8</v>
      </c>
      <c r="L40" s="1">
        <f t="shared" si="8"/>
        <v>1</v>
      </c>
      <c r="M40" s="1">
        <f t="shared" si="9"/>
        <v>0</v>
      </c>
      <c r="N40" s="1">
        <f t="shared" si="10"/>
        <v>0</v>
      </c>
      <c r="O40" s="1">
        <f t="shared" si="11"/>
        <v>0</v>
      </c>
      <c r="P40" s="1">
        <f t="shared" si="12"/>
        <v>0</v>
      </c>
      <c r="Q40" s="1">
        <f t="shared" si="13"/>
        <v>1</v>
      </c>
      <c r="R40" s="1">
        <f t="shared" si="14"/>
        <v>1</v>
      </c>
      <c r="S40" s="1">
        <f t="shared" si="15"/>
        <v>1</v>
      </c>
      <c r="T40" s="1">
        <f t="shared" si="16"/>
        <v>1</v>
      </c>
      <c r="U40" s="1">
        <f t="shared" si="17"/>
        <v>5</v>
      </c>
      <c r="V40" s="1">
        <f t="shared" si="18"/>
        <v>5</v>
      </c>
      <c r="W40" s="1">
        <f t="shared" si="19"/>
        <v>0</v>
      </c>
      <c r="X40" s="1">
        <f t="shared" si="20"/>
        <v>0</v>
      </c>
    </row>
    <row r="41" spans="1:27" x14ac:dyDescent="0.25">
      <c r="A41">
        <v>10</v>
      </c>
      <c r="B41">
        <v>88</v>
      </c>
      <c r="C41" s="3" t="s">
        <v>4</v>
      </c>
      <c r="D41" s="5" t="s">
        <v>2</v>
      </c>
      <c r="E41" s="8" t="s">
        <v>1</v>
      </c>
      <c r="F41" s="11"/>
      <c r="G41" s="12" t="s">
        <v>3</v>
      </c>
      <c r="H41" s="16" t="s">
        <v>5</v>
      </c>
      <c r="I41" s="19" t="s">
        <v>6</v>
      </c>
      <c r="J41" s="23" t="s">
        <v>7</v>
      </c>
      <c r="K41" s="21" t="s">
        <v>8</v>
      </c>
      <c r="L41" s="1">
        <f t="shared" si="8"/>
        <v>1</v>
      </c>
      <c r="M41" s="1">
        <f t="shared" si="9"/>
        <v>1</v>
      </c>
      <c r="N41" s="1">
        <f t="shared" si="10"/>
        <v>1</v>
      </c>
      <c r="O41" s="1">
        <f t="shared" si="11"/>
        <v>0</v>
      </c>
      <c r="P41" s="1">
        <f t="shared" si="12"/>
        <v>1</v>
      </c>
      <c r="Q41" s="1">
        <f t="shared" si="13"/>
        <v>1</v>
      </c>
      <c r="R41" s="1">
        <f t="shared" si="14"/>
        <v>1</v>
      </c>
      <c r="S41" s="1">
        <f t="shared" si="15"/>
        <v>1</v>
      </c>
      <c r="T41" s="1">
        <f t="shared" si="16"/>
        <v>1</v>
      </c>
      <c r="U41" s="1">
        <f t="shared" si="17"/>
        <v>8</v>
      </c>
      <c r="V41" s="1">
        <f t="shared" si="18"/>
        <v>5</v>
      </c>
      <c r="W41" s="1">
        <f t="shared" si="19"/>
        <v>1</v>
      </c>
      <c r="X41" s="1">
        <f t="shared" si="20"/>
        <v>2</v>
      </c>
    </row>
    <row r="42" spans="1:27" x14ac:dyDescent="0.25">
      <c r="A42">
        <v>10</v>
      </c>
      <c r="B42">
        <v>26</v>
      </c>
      <c r="C42" s="3"/>
      <c r="D42" s="6"/>
      <c r="E42" s="8" t="s">
        <v>1</v>
      </c>
      <c r="F42" s="11"/>
      <c r="G42" s="13"/>
      <c r="H42" s="17"/>
      <c r="I42" s="20"/>
      <c r="J42" s="24"/>
      <c r="K42" s="22"/>
      <c r="L42" s="1">
        <f t="shared" si="8"/>
        <v>0</v>
      </c>
      <c r="M42" s="1">
        <f t="shared" si="9"/>
        <v>0</v>
      </c>
      <c r="N42" s="1">
        <f t="shared" si="10"/>
        <v>1</v>
      </c>
      <c r="O42" s="1">
        <f t="shared" si="11"/>
        <v>0</v>
      </c>
      <c r="P42" s="1">
        <f t="shared" si="12"/>
        <v>0</v>
      </c>
      <c r="Q42" s="1">
        <f t="shared" si="13"/>
        <v>0</v>
      </c>
      <c r="R42" s="1">
        <f t="shared" si="14"/>
        <v>0</v>
      </c>
      <c r="S42" s="1">
        <f t="shared" si="15"/>
        <v>0</v>
      </c>
      <c r="T42" s="1">
        <f t="shared" si="16"/>
        <v>0</v>
      </c>
      <c r="U42" s="1">
        <f t="shared" si="17"/>
        <v>1</v>
      </c>
      <c r="V42" s="1">
        <f t="shared" si="18"/>
        <v>0</v>
      </c>
      <c r="W42" s="1">
        <f t="shared" si="19"/>
        <v>1</v>
      </c>
      <c r="X42" s="1">
        <f t="shared" si="20"/>
        <v>0</v>
      </c>
    </row>
    <row r="43" spans="1:27" x14ac:dyDescent="0.25">
      <c r="A43">
        <v>10</v>
      </c>
      <c r="B43">
        <v>48</v>
      </c>
      <c r="C43" s="3"/>
      <c r="D43" s="6"/>
      <c r="E43" s="8" t="s">
        <v>1</v>
      </c>
      <c r="F43" s="11"/>
      <c r="G43" s="13"/>
      <c r="H43" s="17"/>
      <c r="I43" s="20"/>
      <c r="J43" s="24"/>
      <c r="K43" s="22"/>
      <c r="L43" s="1">
        <f t="shared" si="8"/>
        <v>0</v>
      </c>
      <c r="M43" s="1">
        <f t="shared" si="9"/>
        <v>0</v>
      </c>
      <c r="N43" s="1">
        <f t="shared" si="10"/>
        <v>1</v>
      </c>
      <c r="O43" s="1">
        <f t="shared" si="11"/>
        <v>0</v>
      </c>
      <c r="P43" s="1">
        <f t="shared" si="12"/>
        <v>0</v>
      </c>
      <c r="Q43" s="1">
        <f t="shared" si="13"/>
        <v>0</v>
      </c>
      <c r="R43" s="1">
        <f t="shared" si="14"/>
        <v>0</v>
      </c>
      <c r="S43" s="1">
        <f t="shared" si="15"/>
        <v>0</v>
      </c>
      <c r="T43" s="1">
        <f t="shared" si="16"/>
        <v>0</v>
      </c>
      <c r="U43" s="1">
        <f t="shared" si="17"/>
        <v>1</v>
      </c>
      <c r="V43" s="1">
        <f t="shared" si="18"/>
        <v>0</v>
      </c>
      <c r="W43" s="1">
        <f t="shared" si="19"/>
        <v>1</v>
      </c>
      <c r="X43" s="1">
        <f t="shared" si="20"/>
        <v>0</v>
      </c>
    </row>
    <row r="44" spans="1:27" x14ac:dyDescent="0.25">
      <c r="A44">
        <v>10</v>
      </c>
      <c r="B44">
        <v>75</v>
      </c>
      <c r="C44" s="3"/>
      <c r="D44" s="6"/>
      <c r="E44" s="8" t="s">
        <v>1</v>
      </c>
      <c r="F44" s="11"/>
      <c r="G44" s="13"/>
      <c r="H44" s="17"/>
      <c r="I44" s="20"/>
      <c r="J44" s="24"/>
      <c r="K44" s="22"/>
      <c r="L44" s="1">
        <f t="shared" si="8"/>
        <v>0</v>
      </c>
      <c r="M44" s="1">
        <f t="shared" si="9"/>
        <v>0</v>
      </c>
      <c r="N44" s="1">
        <f t="shared" si="10"/>
        <v>1</v>
      </c>
      <c r="O44" s="1">
        <f t="shared" si="11"/>
        <v>0</v>
      </c>
      <c r="P44" s="1">
        <f t="shared" si="12"/>
        <v>0</v>
      </c>
      <c r="Q44" s="1">
        <f t="shared" si="13"/>
        <v>0</v>
      </c>
      <c r="R44" s="1">
        <f t="shared" si="14"/>
        <v>0</v>
      </c>
      <c r="S44" s="1">
        <f t="shared" si="15"/>
        <v>0</v>
      </c>
      <c r="T44" s="1">
        <f t="shared" si="16"/>
        <v>0</v>
      </c>
      <c r="U44" s="1">
        <f t="shared" si="17"/>
        <v>1</v>
      </c>
      <c r="V44" s="1">
        <f t="shared" si="18"/>
        <v>0</v>
      </c>
      <c r="W44" s="1">
        <f t="shared" si="19"/>
        <v>1</v>
      </c>
      <c r="X44" s="1">
        <f t="shared" si="20"/>
        <v>0</v>
      </c>
    </row>
    <row r="45" spans="1:27" x14ac:dyDescent="0.25">
      <c r="A45">
        <v>16</v>
      </c>
      <c r="B45">
        <v>80</v>
      </c>
      <c r="C45" s="3" t="s">
        <v>4</v>
      </c>
      <c r="D45" s="5"/>
      <c r="E45" s="8"/>
      <c r="F45" s="11"/>
      <c r="G45" s="12"/>
      <c r="H45" s="16"/>
      <c r="I45" s="19"/>
      <c r="J45" s="23" t="s">
        <v>7</v>
      </c>
      <c r="K45" s="21"/>
      <c r="L45" s="1">
        <f t="shared" si="8"/>
        <v>1</v>
      </c>
      <c r="M45" s="1">
        <f t="shared" si="9"/>
        <v>0</v>
      </c>
      <c r="N45" s="1">
        <f t="shared" si="10"/>
        <v>0</v>
      </c>
      <c r="O45" s="1">
        <f t="shared" si="11"/>
        <v>0</v>
      </c>
      <c r="P45" s="1">
        <f t="shared" si="12"/>
        <v>0</v>
      </c>
      <c r="Q45" s="1">
        <f t="shared" si="13"/>
        <v>0</v>
      </c>
      <c r="R45" s="1">
        <f t="shared" si="14"/>
        <v>0</v>
      </c>
      <c r="S45" s="1">
        <f t="shared" si="15"/>
        <v>1</v>
      </c>
      <c r="T45" s="1">
        <f t="shared" si="16"/>
        <v>0</v>
      </c>
      <c r="U45" s="1">
        <f t="shared" si="17"/>
        <v>2</v>
      </c>
      <c r="V45" s="1">
        <f t="shared" si="18"/>
        <v>2</v>
      </c>
      <c r="W45" s="1">
        <f t="shared" si="19"/>
        <v>0</v>
      </c>
      <c r="X45" s="1">
        <f t="shared" si="20"/>
        <v>0</v>
      </c>
    </row>
    <row r="46" spans="1:27" x14ac:dyDescent="0.25">
      <c r="A46">
        <v>16</v>
      </c>
      <c r="B46">
        <v>49</v>
      </c>
      <c r="C46" s="3"/>
      <c r="D46" s="6"/>
      <c r="E46" s="9"/>
      <c r="F46" s="11" t="s">
        <v>0</v>
      </c>
      <c r="G46" s="13" t="s">
        <v>3</v>
      </c>
      <c r="H46" s="17"/>
      <c r="I46" s="20"/>
      <c r="J46" s="24"/>
      <c r="K46" s="22"/>
      <c r="L46" s="1">
        <f t="shared" si="8"/>
        <v>0</v>
      </c>
      <c r="M46" s="1">
        <f t="shared" si="9"/>
        <v>0</v>
      </c>
      <c r="N46" s="1">
        <f t="shared" si="10"/>
        <v>0</v>
      </c>
      <c r="O46" s="1">
        <f t="shared" si="11"/>
        <v>1</v>
      </c>
      <c r="P46" s="1">
        <f t="shared" si="12"/>
        <v>1</v>
      </c>
      <c r="Q46" s="1">
        <f t="shared" si="13"/>
        <v>0</v>
      </c>
      <c r="R46" s="1">
        <f t="shared" si="14"/>
        <v>0</v>
      </c>
      <c r="S46" s="1">
        <f t="shared" si="15"/>
        <v>0</v>
      </c>
      <c r="T46" s="1">
        <f t="shared" si="16"/>
        <v>0</v>
      </c>
      <c r="U46" s="1">
        <f t="shared" si="17"/>
        <v>2</v>
      </c>
      <c r="V46" s="1">
        <f t="shared" si="18"/>
        <v>0</v>
      </c>
      <c r="W46" s="1">
        <f t="shared" si="19"/>
        <v>0</v>
      </c>
      <c r="X46" s="1">
        <f t="shared" si="20"/>
        <v>2</v>
      </c>
    </row>
    <row r="47" spans="1:27" x14ac:dyDescent="0.25">
      <c r="A47">
        <v>16</v>
      </c>
      <c r="B47">
        <v>53</v>
      </c>
      <c r="C47" s="3"/>
      <c r="D47" s="6"/>
      <c r="E47" s="9"/>
      <c r="F47" s="11" t="s">
        <v>0</v>
      </c>
      <c r="G47" s="13"/>
      <c r="H47" s="17"/>
      <c r="I47" s="20"/>
      <c r="J47" s="24"/>
      <c r="K47" s="22"/>
      <c r="L47" s="1">
        <f t="shared" si="8"/>
        <v>0</v>
      </c>
      <c r="M47" s="1">
        <f t="shared" si="9"/>
        <v>0</v>
      </c>
      <c r="N47" s="1">
        <f t="shared" si="10"/>
        <v>0</v>
      </c>
      <c r="O47" s="1">
        <f t="shared" si="11"/>
        <v>1</v>
      </c>
      <c r="P47" s="1">
        <f t="shared" si="12"/>
        <v>0</v>
      </c>
      <c r="Q47" s="1">
        <f t="shared" si="13"/>
        <v>0</v>
      </c>
      <c r="R47" s="1">
        <f t="shared" si="14"/>
        <v>0</v>
      </c>
      <c r="S47" s="1">
        <f t="shared" si="15"/>
        <v>0</v>
      </c>
      <c r="T47" s="1">
        <f t="shared" si="16"/>
        <v>0</v>
      </c>
      <c r="U47" s="1">
        <f t="shared" si="17"/>
        <v>1</v>
      </c>
      <c r="V47" s="1">
        <f t="shared" si="18"/>
        <v>0</v>
      </c>
      <c r="W47" s="1">
        <f t="shared" si="19"/>
        <v>0</v>
      </c>
      <c r="X47" s="1">
        <f t="shared" si="20"/>
        <v>1</v>
      </c>
    </row>
    <row r="48" spans="1:27" x14ac:dyDescent="0.25">
      <c r="A48">
        <v>16</v>
      </c>
      <c r="B48">
        <v>51</v>
      </c>
      <c r="C48" s="3"/>
      <c r="D48" s="6"/>
      <c r="E48" s="9"/>
      <c r="F48" s="11"/>
      <c r="G48" s="13" t="s">
        <v>3</v>
      </c>
      <c r="H48" s="17"/>
      <c r="I48" s="20"/>
      <c r="J48" s="24"/>
      <c r="K48" s="22"/>
      <c r="L48" s="1">
        <f t="shared" si="8"/>
        <v>0</v>
      </c>
      <c r="M48" s="1">
        <f t="shared" si="9"/>
        <v>0</v>
      </c>
      <c r="N48" s="1">
        <f t="shared" si="10"/>
        <v>0</v>
      </c>
      <c r="O48" s="1">
        <f t="shared" si="11"/>
        <v>0</v>
      </c>
      <c r="P48" s="1">
        <f t="shared" si="12"/>
        <v>1</v>
      </c>
      <c r="Q48" s="1">
        <f t="shared" si="13"/>
        <v>0</v>
      </c>
      <c r="R48" s="1">
        <f t="shared" si="14"/>
        <v>0</v>
      </c>
      <c r="S48" s="1">
        <f t="shared" si="15"/>
        <v>0</v>
      </c>
      <c r="T48" s="1">
        <f t="shared" si="16"/>
        <v>0</v>
      </c>
      <c r="U48" s="1">
        <f t="shared" si="17"/>
        <v>1</v>
      </c>
      <c r="V48" s="1">
        <f t="shared" si="18"/>
        <v>0</v>
      </c>
      <c r="W48" s="1">
        <f t="shared" si="19"/>
        <v>0</v>
      </c>
      <c r="X48" s="1">
        <f t="shared" si="20"/>
        <v>1</v>
      </c>
    </row>
    <row r="49" spans="1:24" x14ac:dyDescent="0.25">
      <c r="A49">
        <v>16</v>
      </c>
      <c r="B49">
        <v>88</v>
      </c>
      <c r="C49" s="3"/>
      <c r="D49" s="6"/>
      <c r="E49" s="9"/>
      <c r="F49" s="11"/>
      <c r="G49" s="13" t="s">
        <v>3</v>
      </c>
      <c r="H49" s="17"/>
      <c r="I49" s="20"/>
      <c r="J49" s="24"/>
      <c r="K49" s="22"/>
      <c r="L49" s="1">
        <f t="shared" si="8"/>
        <v>0</v>
      </c>
      <c r="M49" s="1">
        <f t="shared" si="9"/>
        <v>0</v>
      </c>
      <c r="N49" s="1">
        <f t="shared" si="10"/>
        <v>0</v>
      </c>
      <c r="O49" s="1">
        <f t="shared" si="11"/>
        <v>0</v>
      </c>
      <c r="P49" s="1">
        <f t="shared" si="12"/>
        <v>1</v>
      </c>
      <c r="Q49" s="1">
        <f t="shared" si="13"/>
        <v>0</v>
      </c>
      <c r="R49" s="1">
        <f t="shared" si="14"/>
        <v>0</v>
      </c>
      <c r="S49" s="1">
        <f t="shared" si="15"/>
        <v>0</v>
      </c>
      <c r="T49" s="1">
        <f t="shared" si="16"/>
        <v>0</v>
      </c>
      <c r="U49" s="1">
        <f t="shared" si="17"/>
        <v>1</v>
      </c>
      <c r="V49" s="1">
        <f t="shared" si="18"/>
        <v>0</v>
      </c>
      <c r="W49" s="1">
        <f t="shared" si="19"/>
        <v>0</v>
      </c>
      <c r="X49" s="1">
        <f t="shared" si="20"/>
        <v>1</v>
      </c>
    </row>
    <row r="50" spans="1:24" x14ac:dyDescent="0.25">
      <c r="A50">
        <v>18</v>
      </c>
      <c r="B50">
        <v>19</v>
      </c>
      <c r="C50" s="3" t="s">
        <v>4</v>
      </c>
      <c r="D50" s="5"/>
      <c r="E50" s="8"/>
      <c r="F50" s="11"/>
      <c r="G50" s="12" t="s">
        <v>3</v>
      </c>
      <c r="H50" s="16" t="s">
        <v>5</v>
      </c>
      <c r="I50" s="19" t="s">
        <v>6</v>
      </c>
      <c r="J50" s="23" t="s">
        <v>7</v>
      </c>
      <c r="K50" s="21" t="s">
        <v>8</v>
      </c>
      <c r="L50" s="1">
        <f t="shared" si="8"/>
        <v>1</v>
      </c>
      <c r="M50" s="1">
        <f t="shared" si="9"/>
        <v>0</v>
      </c>
      <c r="N50" s="1">
        <f t="shared" si="10"/>
        <v>0</v>
      </c>
      <c r="O50" s="1">
        <f t="shared" si="11"/>
        <v>0</v>
      </c>
      <c r="P50" s="1">
        <f t="shared" si="12"/>
        <v>1</v>
      </c>
      <c r="Q50" s="1">
        <f t="shared" si="13"/>
        <v>1</v>
      </c>
      <c r="R50" s="1">
        <f t="shared" si="14"/>
        <v>1</v>
      </c>
      <c r="S50" s="1">
        <f t="shared" si="15"/>
        <v>1</v>
      </c>
      <c r="T50" s="1">
        <f t="shared" si="16"/>
        <v>1</v>
      </c>
      <c r="U50" s="1">
        <f t="shared" si="17"/>
        <v>6</v>
      </c>
      <c r="V50" s="1">
        <f t="shared" si="18"/>
        <v>5</v>
      </c>
      <c r="W50" s="1">
        <f t="shared" si="19"/>
        <v>0</v>
      </c>
      <c r="X50" s="1">
        <f t="shared" si="20"/>
        <v>1</v>
      </c>
    </row>
    <row r="51" spans="1:24" x14ac:dyDescent="0.25">
      <c r="A51">
        <v>18</v>
      </c>
      <c r="B51">
        <v>20</v>
      </c>
      <c r="C51" s="3" t="s">
        <v>4</v>
      </c>
      <c r="D51" s="5"/>
      <c r="E51" s="8"/>
      <c r="F51" s="11"/>
      <c r="G51" s="12" t="s">
        <v>3</v>
      </c>
      <c r="H51" s="16" t="s">
        <v>5</v>
      </c>
      <c r="I51" s="19" t="s">
        <v>6</v>
      </c>
      <c r="J51" s="23" t="s">
        <v>7</v>
      </c>
      <c r="K51" s="21" t="s">
        <v>8</v>
      </c>
      <c r="L51" s="1">
        <f t="shared" si="8"/>
        <v>1</v>
      </c>
      <c r="M51" s="1">
        <f t="shared" si="9"/>
        <v>0</v>
      </c>
      <c r="N51" s="1">
        <f t="shared" si="10"/>
        <v>0</v>
      </c>
      <c r="O51" s="1">
        <f t="shared" si="11"/>
        <v>0</v>
      </c>
      <c r="P51" s="1">
        <f t="shared" si="12"/>
        <v>1</v>
      </c>
      <c r="Q51" s="1">
        <f t="shared" si="13"/>
        <v>1</v>
      </c>
      <c r="R51" s="1">
        <f t="shared" si="14"/>
        <v>1</v>
      </c>
      <c r="S51" s="1">
        <f t="shared" si="15"/>
        <v>1</v>
      </c>
      <c r="T51" s="1">
        <f t="shared" si="16"/>
        <v>1</v>
      </c>
      <c r="U51" s="1">
        <f t="shared" si="17"/>
        <v>6</v>
      </c>
      <c r="V51" s="1">
        <f t="shared" si="18"/>
        <v>5</v>
      </c>
      <c r="W51" s="1">
        <f t="shared" si="19"/>
        <v>0</v>
      </c>
      <c r="X51" s="1">
        <f t="shared" si="20"/>
        <v>1</v>
      </c>
    </row>
    <row r="52" spans="1:24" x14ac:dyDescent="0.25">
      <c r="A52">
        <v>18</v>
      </c>
      <c r="B52">
        <v>74</v>
      </c>
      <c r="C52" s="3" t="s">
        <v>4</v>
      </c>
      <c r="D52" s="5"/>
      <c r="E52" s="8"/>
      <c r="F52" s="11"/>
      <c r="G52" s="12"/>
      <c r="H52" s="16" t="s">
        <v>5</v>
      </c>
      <c r="I52" s="19" t="s">
        <v>6</v>
      </c>
      <c r="J52" s="23" t="s">
        <v>7</v>
      </c>
      <c r="K52" s="21" t="s">
        <v>8</v>
      </c>
      <c r="L52" s="1">
        <f t="shared" si="8"/>
        <v>1</v>
      </c>
      <c r="M52" s="1">
        <f t="shared" si="9"/>
        <v>0</v>
      </c>
      <c r="N52" s="1">
        <f t="shared" si="10"/>
        <v>0</v>
      </c>
      <c r="O52" s="1">
        <f t="shared" si="11"/>
        <v>0</v>
      </c>
      <c r="P52" s="1">
        <f t="shared" si="12"/>
        <v>0</v>
      </c>
      <c r="Q52" s="1">
        <f t="shared" si="13"/>
        <v>1</v>
      </c>
      <c r="R52" s="1">
        <f t="shared" si="14"/>
        <v>1</v>
      </c>
      <c r="S52" s="1">
        <f t="shared" si="15"/>
        <v>1</v>
      </c>
      <c r="T52" s="1">
        <f t="shared" si="16"/>
        <v>1</v>
      </c>
      <c r="U52" s="1">
        <f t="shared" si="17"/>
        <v>5</v>
      </c>
      <c r="V52" s="1">
        <f t="shared" si="18"/>
        <v>5</v>
      </c>
      <c r="W52" s="1">
        <f t="shared" si="19"/>
        <v>0</v>
      </c>
      <c r="X52" s="1">
        <f t="shared" si="20"/>
        <v>0</v>
      </c>
    </row>
    <row r="53" spans="1:24" x14ac:dyDescent="0.25">
      <c r="A53">
        <v>18</v>
      </c>
      <c r="B53">
        <v>44</v>
      </c>
      <c r="C53" s="3"/>
      <c r="D53" s="6"/>
      <c r="E53" s="9"/>
      <c r="F53" s="11"/>
      <c r="G53" s="13" t="s">
        <v>3</v>
      </c>
      <c r="H53" s="17"/>
      <c r="I53" s="20"/>
      <c r="J53" s="24"/>
      <c r="K53" s="22"/>
      <c r="L53" s="1">
        <f t="shared" si="8"/>
        <v>0</v>
      </c>
      <c r="M53" s="1">
        <f t="shared" si="9"/>
        <v>0</v>
      </c>
      <c r="N53" s="1">
        <f t="shared" si="10"/>
        <v>0</v>
      </c>
      <c r="O53" s="1">
        <f t="shared" si="11"/>
        <v>0</v>
      </c>
      <c r="P53" s="1">
        <f t="shared" si="12"/>
        <v>1</v>
      </c>
      <c r="Q53" s="1">
        <f t="shared" si="13"/>
        <v>0</v>
      </c>
      <c r="R53" s="1">
        <f t="shared" si="14"/>
        <v>0</v>
      </c>
      <c r="S53" s="1">
        <f t="shared" si="15"/>
        <v>0</v>
      </c>
      <c r="T53" s="1">
        <f t="shared" si="16"/>
        <v>0</v>
      </c>
      <c r="U53" s="1">
        <f t="shared" si="17"/>
        <v>1</v>
      </c>
      <c r="V53" s="1">
        <f t="shared" si="18"/>
        <v>0</v>
      </c>
      <c r="W53" s="1">
        <f t="shared" si="19"/>
        <v>0</v>
      </c>
      <c r="X53" s="1">
        <f t="shared" si="20"/>
        <v>1</v>
      </c>
    </row>
    <row r="54" spans="1:24" x14ac:dyDescent="0.25">
      <c r="A54">
        <v>18</v>
      </c>
      <c r="B54">
        <v>77</v>
      </c>
      <c r="C54" s="3"/>
      <c r="D54" s="6"/>
      <c r="E54" s="9"/>
      <c r="F54" s="11"/>
      <c r="G54" s="13"/>
      <c r="H54" s="16" t="s">
        <v>5</v>
      </c>
      <c r="I54" s="20"/>
      <c r="J54" s="24"/>
      <c r="K54" s="22"/>
      <c r="L54" s="1">
        <f t="shared" si="8"/>
        <v>0</v>
      </c>
      <c r="M54" s="1">
        <f t="shared" si="9"/>
        <v>0</v>
      </c>
      <c r="N54" s="1">
        <f t="shared" si="10"/>
        <v>0</v>
      </c>
      <c r="O54" s="1">
        <f t="shared" si="11"/>
        <v>0</v>
      </c>
      <c r="P54" s="1">
        <f t="shared" si="12"/>
        <v>0</v>
      </c>
      <c r="Q54" s="1">
        <f t="shared" si="13"/>
        <v>1</v>
      </c>
      <c r="R54" s="1">
        <f t="shared" si="14"/>
        <v>0</v>
      </c>
      <c r="S54" s="1">
        <f t="shared" si="15"/>
        <v>0</v>
      </c>
      <c r="T54" s="1">
        <f t="shared" si="16"/>
        <v>0</v>
      </c>
      <c r="U54" s="1">
        <f t="shared" si="17"/>
        <v>1</v>
      </c>
      <c r="V54" s="1">
        <f t="shared" si="18"/>
        <v>1</v>
      </c>
      <c r="W54" s="1">
        <f t="shared" si="19"/>
        <v>0</v>
      </c>
      <c r="X54" s="1">
        <f t="shared" si="20"/>
        <v>0</v>
      </c>
    </row>
    <row r="55" spans="1:24" x14ac:dyDescent="0.25">
      <c r="A55">
        <v>18</v>
      </c>
      <c r="B55">
        <v>88</v>
      </c>
      <c r="C55" s="3"/>
      <c r="D55" s="6"/>
      <c r="E55" s="9"/>
      <c r="F55" s="11"/>
      <c r="G55" s="13"/>
      <c r="H55" s="16" t="s">
        <v>5</v>
      </c>
      <c r="I55" s="19" t="s">
        <v>6</v>
      </c>
      <c r="J55" s="24"/>
      <c r="K55" s="22"/>
      <c r="L55" s="1">
        <f t="shared" si="8"/>
        <v>0</v>
      </c>
      <c r="M55" s="1">
        <f t="shared" si="9"/>
        <v>0</v>
      </c>
      <c r="N55" s="1">
        <f t="shared" si="10"/>
        <v>0</v>
      </c>
      <c r="O55" s="1">
        <f t="shared" si="11"/>
        <v>0</v>
      </c>
      <c r="P55" s="1">
        <f t="shared" si="12"/>
        <v>0</v>
      </c>
      <c r="Q55" s="1">
        <f t="shared" si="13"/>
        <v>1</v>
      </c>
      <c r="R55" s="1">
        <f t="shared" si="14"/>
        <v>1</v>
      </c>
      <c r="S55" s="1">
        <f t="shared" si="15"/>
        <v>0</v>
      </c>
      <c r="T55" s="1">
        <f t="shared" si="16"/>
        <v>0</v>
      </c>
      <c r="U55" s="1">
        <f t="shared" si="17"/>
        <v>2</v>
      </c>
      <c r="V55" s="1">
        <f t="shared" si="18"/>
        <v>2</v>
      </c>
      <c r="W55" s="1">
        <f t="shared" si="19"/>
        <v>0</v>
      </c>
      <c r="X55" s="1">
        <f t="shared" si="20"/>
        <v>0</v>
      </c>
    </row>
    <row r="56" spans="1:24" x14ac:dyDescent="0.25">
      <c r="A56">
        <v>19</v>
      </c>
      <c r="B56">
        <v>20</v>
      </c>
      <c r="C56" s="3" t="s">
        <v>4</v>
      </c>
      <c r="D56" s="5"/>
      <c r="E56" s="8"/>
      <c r="F56" s="11" t="s">
        <v>0</v>
      </c>
      <c r="G56" s="12" t="s">
        <v>3</v>
      </c>
      <c r="H56" s="16" t="s">
        <v>5</v>
      </c>
      <c r="I56" s="19" t="s">
        <v>6</v>
      </c>
      <c r="J56" s="23" t="s">
        <v>7</v>
      </c>
      <c r="K56" s="21" t="s">
        <v>8</v>
      </c>
      <c r="L56" s="1">
        <f t="shared" si="8"/>
        <v>1</v>
      </c>
      <c r="M56" s="1">
        <f t="shared" si="9"/>
        <v>0</v>
      </c>
      <c r="N56" s="1">
        <f t="shared" si="10"/>
        <v>0</v>
      </c>
      <c r="O56" s="1">
        <f t="shared" si="11"/>
        <v>1</v>
      </c>
      <c r="P56" s="1">
        <f t="shared" si="12"/>
        <v>1</v>
      </c>
      <c r="Q56" s="1">
        <f t="shared" si="13"/>
        <v>1</v>
      </c>
      <c r="R56" s="1">
        <f t="shared" si="14"/>
        <v>1</v>
      </c>
      <c r="S56" s="1">
        <f t="shared" si="15"/>
        <v>1</v>
      </c>
      <c r="T56" s="1">
        <f t="shared" si="16"/>
        <v>1</v>
      </c>
      <c r="U56" s="1">
        <f t="shared" si="17"/>
        <v>7</v>
      </c>
      <c r="V56" s="1">
        <f t="shared" si="18"/>
        <v>5</v>
      </c>
      <c r="W56" s="1">
        <f t="shared" si="19"/>
        <v>0</v>
      </c>
      <c r="X56" s="1">
        <f t="shared" si="20"/>
        <v>2</v>
      </c>
    </row>
    <row r="57" spans="1:24" x14ac:dyDescent="0.25">
      <c r="A57">
        <v>19</v>
      </c>
      <c r="B57">
        <v>74</v>
      </c>
      <c r="C57" s="3" t="s">
        <v>4</v>
      </c>
      <c r="D57" s="5"/>
      <c r="E57" s="8"/>
      <c r="F57" s="11"/>
      <c r="G57" s="12"/>
      <c r="H57" s="16" t="s">
        <v>5</v>
      </c>
      <c r="I57" s="19" t="s">
        <v>6</v>
      </c>
      <c r="J57" s="23" t="s">
        <v>7</v>
      </c>
      <c r="K57" s="21" t="s">
        <v>8</v>
      </c>
      <c r="L57" s="1">
        <f t="shared" si="8"/>
        <v>1</v>
      </c>
      <c r="M57" s="1">
        <f t="shared" si="9"/>
        <v>0</v>
      </c>
      <c r="N57" s="1">
        <f t="shared" si="10"/>
        <v>0</v>
      </c>
      <c r="O57" s="1">
        <f t="shared" si="11"/>
        <v>0</v>
      </c>
      <c r="P57" s="1">
        <f t="shared" si="12"/>
        <v>0</v>
      </c>
      <c r="Q57" s="1">
        <f t="shared" si="13"/>
        <v>1</v>
      </c>
      <c r="R57" s="1">
        <f t="shared" si="14"/>
        <v>1</v>
      </c>
      <c r="S57" s="1">
        <f t="shared" si="15"/>
        <v>1</v>
      </c>
      <c r="T57" s="1">
        <f t="shared" si="16"/>
        <v>1</v>
      </c>
      <c r="U57" s="1">
        <f t="shared" si="17"/>
        <v>5</v>
      </c>
      <c r="V57" s="1">
        <f t="shared" si="18"/>
        <v>5</v>
      </c>
      <c r="W57" s="1">
        <f t="shared" si="19"/>
        <v>0</v>
      </c>
      <c r="X57" s="1">
        <f t="shared" si="20"/>
        <v>0</v>
      </c>
    </row>
    <row r="58" spans="1:24" x14ac:dyDescent="0.25">
      <c r="A58">
        <v>19</v>
      </c>
      <c r="B58">
        <v>79</v>
      </c>
      <c r="C58" s="3" t="s">
        <v>4</v>
      </c>
      <c r="D58" s="5"/>
      <c r="E58" s="8"/>
      <c r="F58" s="11"/>
      <c r="G58" s="12"/>
      <c r="H58" s="16" t="s">
        <v>5</v>
      </c>
      <c r="I58" s="19" t="s">
        <v>6</v>
      </c>
      <c r="J58" s="23" t="s">
        <v>7</v>
      </c>
      <c r="K58" s="21" t="s">
        <v>8</v>
      </c>
      <c r="L58" s="1">
        <f t="shared" si="8"/>
        <v>1</v>
      </c>
      <c r="M58" s="1">
        <f t="shared" si="9"/>
        <v>0</v>
      </c>
      <c r="N58" s="1">
        <f t="shared" si="10"/>
        <v>0</v>
      </c>
      <c r="O58" s="1">
        <f t="shared" si="11"/>
        <v>0</v>
      </c>
      <c r="P58" s="1">
        <f t="shared" si="12"/>
        <v>0</v>
      </c>
      <c r="Q58" s="1">
        <f t="shared" si="13"/>
        <v>1</v>
      </c>
      <c r="R58" s="1">
        <f t="shared" si="14"/>
        <v>1</v>
      </c>
      <c r="S58" s="1">
        <f t="shared" si="15"/>
        <v>1</v>
      </c>
      <c r="T58" s="1">
        <f t="shared" si="16"/>
        <v>1</v>
      </c>
      <c r="U58" s="1">
        <f t="shared" si="17"/>
        <v>5</v>
      </c>
      <c r="V58" s="1">
        <f t="shared" si="18"/>
        <v>5</v>
      </c>
      <c r="W58" s="1">
        <f t="shared" si="19"/>
        <v>0</v>
      </c>
      <c r="X58" s="1">
        <f t="shared" si="20"/>
        <v>0</v>
      </c>
    </row>
    <row r="59" spans="1:24" x14ac:dyDescent="0.25">
      <c r="A59">
        <v>19</v>
      </c>
      <c r="B59">
        <v>44</v>
      </c>
      <c r="C59" s="3"/>
      <c r="D59" s="6"/>
      <c r="E59" s="9"/>
      <c r="F59" s="11"/>
      <c r="G59" s="13" t="s">
        <v>3</v>
      </c>
      <c r="H59" s="17"/>
      <c r="I59" s="20"/>
      <c r="J59" s="24"/>
      <c r="K59" s="22"/>
      <c r="L59" s="1">
        <f t="shared" si="8"/>
        <v>0</v>
      </c>
      <c r="M59" s="1">
        <f t="shared" si="9"/>
        <v>0</v>
      </c>
      <c r="N59" s="1">
        <f t="shared" si="10"/>
        <v>0</v>
      </c>
      <c r="O59" s="1">
        <f t="shared" si="11"/>
        <v>0</v>
      </c>
      <c r="P59" s="1">
        <f t="shared" si="12"/>
        <v>1</v>
      </c>
      <c r="Q59" s="1">
        <f t="shared" si="13"/>
        <v>0</v>
      </c>
      <c r="R59" s="1">
        <f t="shared" si="14"/>
        <v>0</v>
      </c>
      <c r="S59" s="1">
        <f t="shared" si="15"/>
        <v>0</v>
      </c>
      <c r="T59" s="1">
        <f t="shared" si="16"/>
        <v>0</v>
      </c>
      <c r="U59" s="1">
        <f t="shared" si="17"/>
        <v>1</v>
      </c>
      <c r="V59" s="1">
        <f t="shared" si="18"/>
        <v>0</v>
      </c>
      <c r="W59" s="1">
        <f t="shared" si="19"/>
        <v>0</v>
      </c>
      <c r="X59" s="1">
        <f t="shared" si="20"/>
        <v>1</v>
      </c>
    </row>
    <row r="60" spans="1:24" x14ac:dyDescent="0.25">
      <c r="A60">
        <v>19</v>
      </c>
      <c r="B60">
        <v>32</v>
      </c>
      <c r="C60" s="3"/>
      <c r="D60" s="6"/>
      <c r="E60" s="9"/>
      <c r="F60" s="11"/>
      <c r="G60" s="13"/>
      <c r="H60" s="17"/>
      <c r="I60" s="20"/>
      <c r="J60" s="23" t="s">
        <v>7</v>
      </c>
      <c r="K60" s="22"/>
      <c r="L60" s="1">
        <f t="shared" si="8"/>
        <v>0</v>
      </c>
      <c r="M60" s="1">
        <f t="shared" si="9"/>
        <v>0</v>
      </c>
      <c r="N60" s="1">
        <f t="shared" si="10"/>
        <v>0</v>
      </c>
      <c r="O60" s="1">
        <f t="shared" si="11"/>
        <v>0</v>
      </c>
      <c r="P60" s="1">
        <f t="shared" si="12"/>
        <v>0</v>
      </c>
      <c r="Q60" s="1">
        <f t="shared" si="13"/>
        <v>0</v>
      </c>
      <c r="R60" s="1">
        <f t="shared" si="14"/>
        <v>0</v>
      </c>
      <c r="S60" s="1">
        <f t="shared" si="15"/>
        <v>1</v>
      </c>
      <c r="T60" s="1">
        <f t="shared" si="16"/>
        <v>0</v>
      </c>
      <c r="U60" s="1">
        <f t="shared" si="17"/>
        <v>1</v>
      </c>
      <c r="V60" s="1">
        <f t="shared" si="18"/>
        <v>1</v>
      </c>
      <c r="W60" s="1">
        <f t="shared" si="19"/>
        <v>0</v>
      </c>
      <c r="X60" s="1">
        <f t="shared" si="20"/>
        <v>0</v>
      </c>
    </row>
    <row r="61" spans="1:24" x14ac:dyDescent="0.25">
      <c r="A61">
        <v>19</v>
      </c>
      <c r="B61">
        <v>51</v>
      </c>
      <c r="C61" s="3"/>
      <c r="D61" s="6"/>
      <c r="E61" s="9"/>
      <c r="F61" s="11"/>
      <c r="G61" s="13"/>
      <c r="H61" s="17"/>
      <c r="I61" s="20"/>
      <c r="J61" s="23" t="s">
        <v>7</v>
      </c>
      <c r="K61" s="22"/>
      <c r="L61" s="1">
        <f t="shared" si="8"/>
        <v>0</v>
      </c>
      <c r="M61" s="1">
        <f t="shared" si="9"/>
        <v>0</v>
      </c>
      <c r="N61" s="1">
        <f t="shared" si="10"/>
        <v>0</v>
      </c>
      <c r="O61" s="1">
        <f t="shared" si="11"/>
        <v>0</v>
      </c>
      <c r="P61" s="1">
        <f t="shared" si="12"/>
        <v>0</v>
      </c>
      <c r="Q61" s="1">
        <f t="shared" si="13"/>
        <v>0</v>
      </c>
      <c r="R61" s="1">
        <f t="shared" si="14"/>
        <v>0</v>
      </c>
      <c r="S61" s="1">
        <f t="shared" si="15"/>
        <v>1</v>
      </c>
      <c r="T61" s="1">
        <f t="shared" si="16"/>
        <v>0</v>
      </c>
      <c r="U61" s="1">
        <f t="shared" si="17"/>
        <v>1</v>
      </c>
      <c r="V61" s="1">
        <f t="shared" si="18"/>
        <v>1</v>
      </c>
      <c r="W61" s="1">
        <f t="shared" si="19"/>
        <v>0</v>
      </c>
      <c r="X61" s="1">
        <f t="shared" si="20"/>
        <v>0</v>
      </c>
    </row>
    <row r="62" spans="1:24" x14ac:dyDescent="0.25">
      <c r="A62">
        <v>19</v>
      </c>
      <c r="B62">
        <v>56</v>
      </c>
      <c r="C62" s="3"/>
      <c r="D62" s="6"/>
      <c r="E62" s="9"/>
      <c r="F62" s="11"/>
      <c r="G62" s="13"/>
      <c r="H62" s="17"/>
      <c r="I62" s="20"/>
      <c r="J62" s="23" t="s">
        <v>7</v>
      </c>
      <c r="K62" s="22"/>
      <c r="L62" s="1">
        <f t="shared" si="8"/>
        <v>0</v>
      </c>
      <c r="M62" s="1">
        <f t="shared" si="9"/>
        <v>0</v>
      </c>
      <c r="N62" s="1">
        <f t="shared" si="10"/>
        <v>0</v>
      </c>
      <c r="O62" s="1">
        <f t="shared" si="11"/>
        <v>0</v>
      </c>
      <c r="P62" s="1">
        <f t="shared" si="12"/>
        <v>0</v>
      </c>
      <c r="Q62" s="1">
        <f t="shared" si="13"/>
        <v>0</v>
      </c>
      <c r="R62" s="1">
        <f t="shared" si="14"/>
        <v>0</v>
      </c>
      <c r="S62" s="1">
        <f t="shared" si="15"/>
        <v>1</v>
      </c>
      <c r="T62" s="1">
        <f t="shared" si="16"/>
        <v>0</v>
      </c>
      <c r="U62" s="1">
        <f t="shared" si="17"/>
        <v>1</v>
      </c>
      <c r="V62" s="1">
        <f t="shared" si="18"/>
        <v>1</v>
      </c>
      <c r="W62" s="1">
        <f t="shared" si="19"/>
        <v>0</v>
      </c>
      <c r="X62" s="1">
        <f t="shared" si="20"/>
        <v>0</v>
      </c>
    </row>
    <row r="63" spans="1:24" x14ac:dyDescent="0.25">
      <c r="A63">
        <v>20</v>
      </c>
      <c r="B63">
        <v>74</v>
      </c>
      <c r="C63" s="3" t="s">
        <v>4</v>
      </c>
      <c r="D63" s="5"/>
      <c r="E63" s="8"/>
      <c r="F63" s="11"/>
      <c r="G63" s="12"/>
      <c r="H63" s="16" t="s">
        <v>5</v>
      </c>
      <c r="I63" s="19" t="s">
        <v>6</v>
      </c>
      <c r="J63" s="23" t="s">
        <v>7</v>
      </c>
      <c r="K63" s="21" t="s">
        <v>8</v>
      </c>
      <c r="L63" s="1">
        <f t="shared" si="8"/>
        <v>1</v>
      </c>
      <c r="M63" s="1">
        <f t="shared" si="9"/>
        <v>0</v>
      </c>
      <c r="N63" s="1">
        <f t="shared" si="10"/>
        <v>0</v>
      </c>
      <c r="O63" s="1">
        <f t="shared" si="11"/>
        <v>0</v>
      </c>
      <c r="P63" s="1">
        <f t="shared" si="12"/>
        <v>0</v>
      </c>
      <c r="Q63" s="1">
        <f t="shared" si="13"/>
        <v>1</v>
      </c>
      <c r="R63" s="1">
        <f t="shared" si="14"/>
        <v>1</v>
      </c>
      <c r="S63" s="1">
        <f t="shared" si="15"/>
        <v>1</v>
      </c>
      <c r="T63" s="1">
        <f t="shared" si="16"/>
        <v>1</v>
      </c>
      <c r="U63" s="1">
        <f t="shared" si="17"/>
        <v>5</v>
      </c>
      <c r="V63" s="1">
        <f t="shared" si="18"/>
        <v>5</v>
      </c>
      <c r="W63" s="1">
        <f t="shared" si="19"/>
        <v>0</v>
      </c>
      <c r="X63" s="1">
        <f t="shared" si="20"/>
        <v>0</v>
      </c>
    </row>
    <row r="64" spans="1:24" x14ac:dyDescent="0.25">
      <c r="A64">
        <v>20</v>
      </c>
      <c r="B64">
        <v>79</v>
      </c>
      <c r="C64" s="3" t="s">
        <v>4</v>
      </c>
      <c r="D64" s="5"/>
      <c r="E64" s="8"/>
      <c r="F64" s="11"/>
      <c r="G64" s="12"/>
      <c r="H64" s="16" t="s">
        <v>5</v>
      </c>
      <c r="I64" s="19" t="s">
        <v>6</v>
      </c>
      <c r="J64" s="23" t="s">
        <v>7</v>
      </c>
      <c r="K64" s="21" t="s">
        <v>8</v>
      </c>
      <c r="L64" s="1">
        <f t="shared" si="8"/>
        <v>1</v>
      </c>
      <c r="M64" s="1">
        <f t="shared" si="9"/>
        <v>0</v>
      </c>
      <c r="N64" s="1">
        <f t="shared" si="10"/>
        <v>0</v>
      </c>
      <c r="O64" s="1">
        <f t="shared" si="11"/>
        <v>0</v>
      </c>
      <c r="P64" s="1">
        <f t="shared" si="12"/>
        <v>0</v>
      </c>
      <c r="Q64" s="1">
        <f t="shared" si="13"/>
        <v>1</v>
      </c>
      <c r="R64" s="1">
        <f t="shared" si="14"/>
        <v>1</v>
      </c>
      <c r="S64" s="1">
        <f t="shared" si="15"/>
        <v>1</v>
      </c>
      <c r="T64" s="1">
        <f t="shared" si="16"/>
        <v>1</v>
      </c>
      <c r="U64" s="1">
        <f t="shared" si="17"/>
        <v>5</v>
      </c>
      <c r="V64" s="1">
        <f t="shared" si="18"/>
        <v>5</v>
      </c>
      <c r="W64" s="1">
        <f t="shared" si="19"/>
        <v>0</v>
      </c>
      <c r="X64" s="1">
        <f t="shared" si="20"/>
        <v>0</v>
      </c>
    </row>
    <row r="65" spans="1:24" x14ac:dyDescent="0.25">
      <c r="A65">
        <v>20</v>
      </c>
      <c r="B65">
        <v>80</v>
      </c>
      <c r="C65" s="3" t="s">
        <v>4</v>
      </c>
      <c r="D65" s="5"/>
      <c r="E65" s="8"/>
      <c r="F65" s="11"/>
      <c r="G65" s="12"/>
      <c r="H65" s="16"/>
      <c r="I65" s="19"/>
      <c r="J65" s="23" t="s">
        <v>7</v>
      </c>
      <c r="K65" s="21"/>
      <c r="L65" s="1">
        <f t="shared" si="8"/>
        <v>1</v>
      </c>
      <c r="M65" s="1">
        <f t="shared" si="9"/>
        <v>0</v>
      </c>
      <c r="N65" s="1">
        <f t="shared" si="10"/>
        <v>0</v>
      </c>
      <c r="O65" s="1">
        <f t="shared" si="11"/>
        <v>0</v>
      </c>
      <c r="P65" s="1">
        <f t="shared" si="12"/>
        <v>0</v>
      </c>
      <c r="Q65" s="1">
        <f t="shared" si="13"/>
        <v>0</v>
      </c>
      <c r="R65" s="1">
        <f t="shared" si="14"/>
        <v>0</v>
      </c>
      <c r="S65" s="1">
        <f t="shared" si="15"/>
        <v>1</v>
      </c>
      <c r="T65" s="1">
        <f t="shared" si="16"/>
        <v>0</v>
      </c>
      <c r="U65" s="1">
        <f t="shared" si="17"/>
        <v>2</v>
      </c>
      <c r="V65" s="1">
        <f t="shared" si="18"/>
        <v>2</v>
      </c>
      <c r="W65" s="1">
        <f t="shared" si="19"/>
        <v>0</v>
      </c>
      <c r="X65" s="1">
        <f t="shared" si="20"/>
        <v>0</v>
      </c>
    </row>
    <row r="66" spans="1:24" x14ac:dyDescent="0.25">
      <c r="A66">
        <v>20</v>
      </c>
      <c r="B66">
        <v>44</v>
      </c>
      <c r="C66" s="3"/>
      <c r="D66" s="6"/>
      <c r="E66" s="9"/>
      <c r="F66" s="11"/>
      <c r="G66" s="13" t="s">
        <v>3</v>
      </c>
      <c r="H66" s="17"/>
      <c r="I66" s="20"/>
      <c r="J66" s="24"/>
      <c r="K66" s="22"/>
      <c r="L66" s="1">
        <f t="shared" si="8"/>
        <v>0</v>
      </c>
      <c r="M66" s="1">
        <f t="shared" si="9"/>
        <v>0</v>
      </c>
      <c r="N66" s="1">
        <f t="shared" si="10"/>
        <v>0</v>
      </c>
      <c r="O66" s="1">
        <f t="shared" si="11"/>
        <v>0</v>
      </c>
      <c r="P66" s="1">
        <f t="shared" si="12"/>
        <v>1</v>
      </c>
      <c r="Q66" s="1">
        <f t="shared" si="13"/>
        <v>0</v>
      </c>
      <c r="R66" s="1">
        <f t="shared" si="14"/>
        <v>0</v>
      </c>
      <c r="S66" s="1">
        <f t="shared" si="15"/>
        <v>0</v>
      </c>
      <c r="T66" s="1">
        <f t="shared" si="16"/>
        <v>0</v>
      </c>
      <c r="U66" s="1">
        <f t="shared" si="17"/>
        <v>1</v>
      </c>
      <c r="V66" s="1">
        <f t="shared" si="18"/>
        <v>0</v>
      </c>
      <c r="W66" s="1">
        <f t="shared" si="19"/>
        <v>0</v>
      </c>
      <c r="X66" s="1">
        <f t="shared" si="20"/>
        <v>1</v>
      </c>
    </row>
    <row r="67" spans="1:24" x14ac:dyDescent="0.25">
      <c r="A67">
        <v>20</v>
      </c>
      <c r="B67">
        <v>88</v>
      </c>
      <c r="C67" s="3"/>
      <c r="D67" s="6"/>
      <c r="E67" s="9"/>
      <c r="F67" s="11"/>
      <c r="G67" s="13" t="s">
        <v>3</v>
      </c>
      <c r="H67" s="17"/>
      <c r="I67" s="20"/>
      <c r="J67" s="24"/>
      <c r="K67" s="22"/>
      <c r="L67" s="1">
        <f t="shared" si="8"/>
        <v>0</v>
      </c>
      <c r="M67" s="1">
        <f t="shared" si="9"/>
        <v>0</v>
      </c>
      <c r="N67" s="1">
        <f t="shared" si="10"/>
        <v>0</v>
      </c>
      <c r="O67" s="1">
        <f t="shared" si="11"/>
        <v>0</v>
      </c>
      <c r="P67" s="1">
        <f t="shared" si="12"/>
        <v>1</v>
      </c>
      <c r="Q67" s="1">
        <f t="shared" si="13"/>
        <v>0</v>
      </c>
      <c r="R67" s="1">
        <f t="shared" si="14"/>
        <v>0</v>
      </c>
      <c r="S67" s="1">
        <f t="shared" si="15"/>
        <v>0</v>
      </c>
      <c r="T67" s="1">
        <f t="shared" si="16"/>
        <v>0</v>
      </c>
      <c r="U67" s="1">
        <f t="shared" si="17"/>
        <v>1</v>
      </c>
      <c r="V67" s="1">
        <f t="shared" si="18"/>
        <v>0</v>
      </c>
      <c r="W67" s="1">
        <f t="shared" si="19"/>
        <v>0</v>
      </c>
      <c r="X67" s="1">
        <f t="shared" si="20"/>
        <v>1</v>
      </c>
    </row>
    <row r="68" spans="1:24" x14ac:dyDescent="0.25">
      <c r="A68">
        <v>20</v>
      </c>
      <c r="B68">
        <v>32</v>
      </c>
      <c r="C68" s="3"/>
      <c r="D68" s="6"/>
      <c r="E68" s="9"/>
      <c r="F68" s="11"/>
      <c r="G68" s="13"/>
      <c r="H68" s="17"/>
      <c r="I68" s="20"/>
      <c r="J68" s="23" t="s">
        <v>7</v>
      </c>
      <c r="K68" s="22"/>
      <c r="L68" s="1">
        <f t="shared" ref="L68:L131" si="21">IF(C68="",0,1)</f>
        <v>0</v>
      </c>
      <c r="M68" s="1">
        <f t="shared" ref="M68:M131" si="22">IF(D68="",0,1)</f>
        <v>0</v>
      </c>
      <c r="N68" s="1">
        <f t="shared" ref="N68:N131" si="23">IF(E68="",0,1)</f>
        <v>0</v>
      </c>
      <c r="O68" s="1">
        <f t="shared" ref="O68:O131" si="24">IF(F68="",0,1)</f>
        <v>0</v>
      </c>
      <c r="P68" s="1">
        <f t="shared" ref="P68:P131" si="25">IF(G68="",0,1)</f>
        <v>0</v>
      </c>
      <c r="Q68" s="1">
        <f t="shared" ref="Q68:Q131" si="26">IF(H68="",0,1)</f>
        <v>0</v>
      </c>
      <c r="R68" s="1">
        <f t="shared" ref="R68:R131" si="27">IF(I68="",0,1)</f>
        <v>0</v>
      </c>
      <c r="S68" s="1">
        <f t="shared" ref="S68:S131" si="28">IF(J68="",0,1)</f>
        <v>1</v>
      </c>
      <c r="T68" s="1">
        <f t="shared" ref="T68:T131" si="29">IF(K68="",0,1)</f>
        <v>0</v>
      </c>
      <c r="U68" s="1">
        <f t="shared" ref="U68:U131" si="30">SUM(L68:T68)</f>
        <v>1</v>
      </c>
      <c r="V68" s="1">
        <f t="shared" ref="V68:V131" si="31">SUM(L68,Q68,R68,S68,T68)</f>
        <v>1</v>
      </c>
      <c r="W68" s="1">
        <f t="shared" ref="W68:W131" si="32">N68</f>
        <v>0</v>
      </c>
      <c r="X68" s="1">
        <f t="shared" ref="X68:X131" si="33">SUM(M68,O68,P68)</f>
        <v>0</v>
      </c>
    </row>
    <row r="69" spans="1:24" x14ac:dyDescent="0.25">
      <c r="A69">
        <v>20</v>
      </c>
      <c r="B69">
        <v>56</v>
      </c>
      <c r="C69" s="3"/>
      <c r="D69" s="6"/>
      <c r="E69" s="9"/>
      <c r="F69" s="11"/>
      <c r="G69" s="13"/>
      <c r="H69" s="17"/>
      <c r="I69" s="20"/>
      <c r="J69" s="23" t="s">
        <v>7</v>
      </c>
      <c r="K69" s="22"/>
      <c r="L69" s="1">
        <f t="shared" si="21"/>
        <v>0</v>
      </c>
      <c r="M69" s="1">
        <f t="shared" si="22"/>
        <v>0</v>
      </c>
      <c r="N69" s="1">
        <f t="shared" si="23"/>
        <v>0</v>
      </c>
      <c r="O69" s="1">
        <f t="shared" si="24"/>
        <v>0</v>
      </c>
      <c r="P69" s="1">
        <f t="shared" si="25"/>
        <v>0</v>
      </c>
      <c r="Q69" s="1">
        <f t="shared" si="26"/>
        <v>0</v>
      </c>
      <c r="R69" s="1">
        <f t="shared" si="27"/>
        <v>0</v>
      </c>
      <c r="S69" s="1">
        <f t="shared" si="28"/>
        <v>1</v>
      </c>
      <c r="T69" s="1">
        <f t="shared" si="29"/>
        <v>0</v>
      </c>
      <c r="U69" s="1">
        <f t="shared" si="30"/>
        <v>1</v>
      </c>
      <c r="V69" s="1">
        <f t="shared" si="31"/>
        <v>1</v>
      </c>
      <c r="W69" s="1">
        <f t="shared" si="32"/>
        <v>0</v>
      </c>
      <c r="X69" s="1">
        <f t="shared" si="33"/>
        <v>0</v>
      </c>
    </row>
    <row r="70" spans="1:24" x14ac:dyDescent="0.25">
      <c r="A70">
        <v>21</v>
      </c>
      <c r="B70">
        <v>34</v>
      </c>
      <c r="C70" s="3" t="s">
        <v>4</v>
      </c>
      <c r="D70" s="5"/>
      <c r="E70" s="8"/>
      <c r="F70" s="11"/>
      <c r="G70" s="12"/>
      <c r="H70" s="16" t="s">
        <v>5</v>
      </c>
      <c r="I70" s="19" t="s">
        <v>6</v>
      </c>
      <c r="J70" s="23" t="s">
        <v>7</v>
      </c>
      <c r="K70" s="21" t="s">
        <v>8</v>
      </c>
      <c r="L70" s="1">
        <f t="shared" si="21"/>
        <v>1</v>
      </c>
      <c r="M70" s="1">
        <f t="shared" si="22"/>
        <v>0</v>
      </c>
      <c r="N70" s="1">
        <f t="shared" si="23"/>
        <v>0</v>
      </c>
      <c r="O70" s="1">
        <f t="shared" si="24"/>
        <v>0</v>
      </c>
      <c r="P70" s="1">
        <f t="shared" si="25"/>
        <v>0</v>
      </c>
      <c r="Q70" s="1">
        <f t="shared" si="26"/>
        <v>1</v>
      </c>
      <c r="R70" s="1">
        <f t="shared" si="27"/>
        <v>1</v>
      </c>
      <c r="S70" s="1">
        <f t="shared" si="28"/>
        <v>1</v>
      </c>
      <c r="T70" s="1">
        <f t="shared" si="29"/>
        <v>1</v>
      </c>
      <c r="U70" s="1">
        <f t="shared" si="30"/>
        <v>5</v>
      </c>
      <c r="V70" s="1">
        <f t="shared" si="31"/>
        <v>5</v>
      </c>
      <c r="W70" s="1">
        <f t="shared" si="32"/>
        <v>0</v>
      </c>
      <c r="X70" s="1">
        <f t="shared" si="33"/>
        <v>0</v>
      </c>
    </row>
    <row r="71" spans="1:24" x14ac:dyDescent="0.25">
      <c r="A71">
        <v>21</v>
      </c>
      <c r="B71">
        <v>35</v>
      </c>
      <c r="C71" s="3" t="s">
        <v>4</v>
      </c>
      <c r="D71" s="5"/>
      <c r="E71" s="8"/>
      <c r="F71" s="11"/>
      <c r="G71" s="12"/>
      <c r="H71" s="16" t="s">
        <v>5</v>
      </c>
      <c r="I71" s="19" t="s">
        <v>6</v>
      </c>
      <c r="J71" s="23" t="s">
        <v>7</v>
      </c>
      <c r="K71" s="21" t="s">
        <v>8</v>
      </c>
      <c r="L71" s="1">
        <f t="shared" si="21"/>
        <v>1</v>
      </c>
      <c r="M71" s="1">
        <f t="shared" si="22"/>
        <v>0</v>
      </c>
      <c r="N71" s="1">
        <f t="shared" si="23"/>
        <v>0</v>
      </c>
      <c r="O71" s="1">
        <f t="shared" si="24"/>
        <v>0</v>
      </c>
      <c r="P71" s="1">
        <f t="shared" si="25"/>
        <v>0</v>
      </c>
      <c r="Q71" s="1">
        <f t="shared" si="26"/>
        <v>1</v>
      </c>
      <c r="R71" s="1">
        <f t="shared" si="27"/>
        <v>1</v>
      </c>
      <c r="S71" s="1">
        <f t="shared" si="28"/>
        <v>1</v>
      </c>
      <c r="T71" s="1">
        <f t="shared" si="29"/>
        <v>1</v>
      </c>
      <c r="U71" s="1">
        <f t="shared" si="30"/>
        <v>5</v>
      </c>
      <c r="V71" s="1">
        <f t="shared" si="31"/>
        <v>5</v>
      </c>
      <c r="W71" s="1">
        <f t="shared" si="32"/>
        <v>0</v>
      </c>
      <c r="X71" s="1">
        <f t="shared" si="33"/>
        <v>0</v>
      </c>
    </row>
    <row r="72" spans="1:24" x14ac:dyDescent="0.25">
      <c r="A72">
        <v>21</v>
      </c>
      <c r="B72">
        <v>74</v>
      </c>
      <c r="C72" s="3" t="s">
        <v>4</v>
      </c>
      <c r="D72" s="5"/>
      <c r="E72" s="8"/>
      <c r="F72" s="11"/>
      <c r="G72" s="12"/>
      <c r="H72" s="16" t="s">
        <v>5</v>
      </c>
      <c r="I72" s="19" t="s">
        <v>6</v>
      </c>
      <c r="J72" s="23" t="s">
        <v>7</v>
      </c>
      <c r="K72" s="21" t="s">
        <v>8</v>
      </c>
      <c r="L72" s="1">
        <f t="shared" si="21"/>
        <v>1</v>
      </c>
      <c r="M72" s="1">
        <f t="shared" si="22"/>
        <v>0</v>
      </c>
      <c r="N72" s="1">
        <f t="shared" si="23"/>
        <v>0</v>
      </c>
      <c r="O72" s="1">
        <f t="shared" si="24"/>
        <v>0</v>
      </c>
      <c r="P72" s="1">
        <f t="shared" si="25"/>
        <v>0</v>
      </c>
      <c r="Q72" s="1">
        <f t="shared" si="26"/>
        <v>1</v>
      </c>
      <c r="R72" s="1">
        <f t="shared" si="27"/>
        <v>1</v>
      </c>
      <c r="S72" s="1">
        <f t="shared" si="28"/>
        <v>1</v>
      </c>
      <c r="T72" s="1">
        <f t="shared" si="29"/>
        <v>1</v>
      </c>
      <c r="U72" s="1">
        <f t="shared" si="30"/>
        <v>5</v>
      </c>
      <c r="V72" s="1">
        <f t="shared" si="31"/>
        <v>5</v>
      </c>
      <c r="W72" s="1">
        <f t="shared" si="32"/>
        <v>0</v>
      </c>
      <c r="X72" s="1">
        <f t="shared" si="33"/>
        <v>0</v>
      </c>
    </row>
    <row r="73" spans="1:24" x14ac:dyDescent="0.25">
      <c r="A73">
        <v>21</v>
      </c>
      <c r="B73">
        <v>88</v>
      </c>
      <c r="C73" s="3" t="s">
        <v>4</v>
      </c>
      <c r="D73" s="5"/>
      <c r="E73" s="8"/>
      <c r="F73" s="11"/>
      <c r="G73" s="12"/>
      <c r="H73" s="16" t="s">
        <v>5</v>
      </c>
      <c r="I73" s="19" t="s">
        <v>6</v>
      </c>
      <c r="J73" s="23" t="s">
        <v>7</v>
      </c>
      <c r="K73" s="21" t="s">
        <v>8</v>
      </c>
      <c r="L73" s="1">
        <f t="shared" si="21"/>
        <v>1</v>
      </c>
      <c r="M73" s="1">
        <f t="shared" si="22"/>
        <v>0</v>
      </c>
      <c r="N73" s="1">
        <f t="shared" si="23"/>
        <v>0</v>
      </c>
      <c r="O73" s="1">
        <f t="shared" si="24"/>
        <v>0</v>
      </c>
      <c r="P73" s="1">
        <f t="shared" si="25"/>
        <v>0</v>
      </c>
      <c r="Q73" s="1">
        <f t="shared" si="26"/>
        <v>1</v>
      </c>
      <c r="R73" s="1">
        <f t="shared" si="27"/>
        <v>1</v>
      </c>
      <c r="S73" s="1">
        <f t="shared" si="28"/>
        <v>1</v>
      </c>
      <c r="T73" s="1">
        <f t="shared" si="29"/>
        <v>1</v>
      </c>
      <c r="U73" s="1">
        <f t="shared" si="30"/>
        <v>5</v>
      </c>
      <c r="V73" s="1">
        <f t="shared" si="31"/>
        <v>5</v>
      </c>
      <c r="W73" s="1">
        <f t="shared" si="32"/>
        <v>0</v>
      </c>
      <c r="X73" s="1">
        <f t="shared" si="33"/>
        <v>0</v>
      </c>
    </row>
    <row r="74" spans="1:24" x14ac:dyDescent="0.25">
      <c r="A74">
        <v>21</v>
      </c>
      <c r="B74">
        <v>80</v>
      </c>
      <c r="C74" s="3"/>
      <c r="D74" s="6"/>
      <c r="E74" s="9"/>
      <c r="F74" s="11"/>
      <c r="G74" s="13"/>
      <c r="H74" s="16" t="s">
        <v>5</v>
      </c>
      <c r="I74" s="20"/>
      <c r="J74" s="24"/>
      <c r="K74" s="22"/>
      <c r="L74" s="1">
        <f t="shared" si="21"/>
        <v>0</v>
      </c>
      <c r="M74" s="1">
        <f t="shared" si="22"/>
        <v>0</v>
      </c>
      <c r="N74" s="1">
        <f t="shared" si="23"/>
        <v>0</v>
      </c>
      <c r="O74" s="1">
        <f t="shared" si="24"/>
        <v>0</v>
      </c>
      <c r="P74" s="1">
        <f t="shared" si="25"/>
        <v>0</v>
      </c>
      <c r="Q74" s="1">
        <f t="shared" si="26"/>
        <v>1</v>
      </c>
      <c r="R74" s="1">
        <f t="shared" si="27"/>
        <v>0</v>
      </c>
      <c r="S74" s="1">
        <f t="shared" si="28"/>
        <v>0</v>
      </c>
      <c r="T74" s="1">
        <f t="shared" si="29"/>
        <v>0</v>
      </c>
      <c r="U74" s="1">
        <f t="shared" si="30"/>
        <v>1</v>
      </c>
      <c r="V74" s="1">
        <f t="shared" si="31"/>
        <v>1</v>
      </c>
      <c r="W74" s="1">
        <f t="shared" si="32"/>
        <v>0</v>
      </c>
      <c r="X74" s="1">
        <f t="shared" si="33"/>
        <v>0</v>
      </c>
    </row>
    <row r="75" spans="1:24" x14ac:dyDescent="0.25">
      <c r="A75">
        <v>23</v>
      </c>
      <c r="B75">
        <v>53</v>
      </c>
      <c r="C75" s="3"/>
      <c r="D75" s="6"/>
      <c r="E75" s="9"/>
      <c r="F75" s="11" t="s">
        <v>0</v>
      </c>
      <c r="G75" s="13"/>
      <c r="H75" s="17"/>
      <c r="I75" s="20"/>
      <c r="J75" s="24"/>
      <c r="K75" s="22"/>
      <c r="L75" s="1">
        <f t="shared" si="21"/>
        <v>0</v>
      </c>
      <c r="M75" s="1">
        <f t="shared" si="22"/>
        <v>0</v>
      </c>
      <c r="N75" s="1">
        <f t="shared" si="23"/>
        <v>0</v>
      </c>
      <c r="O75" s="1">
        <f t="shared" si="24"/>
        <v>1</v>
      </c>
      <c r="P75" s="1">
        <f t="shared" si="25"/>
        <v>0</v>
      </c>
      <c r="Q75" s="1">
        <f t="shared" si="26"/>
        <v>0</v>
      </c>
      <c r="R75" s="1">
        <f t="shared" si="27"/>
        <v>0</v>
      </c>
      <c r="S75" s="1">
        <f t="shared" si="28"/>
        <v>0</v>
      </c>
      <c r="T75" s="1">
        <f t="shared" si="29"/>
        <v>0</v>
      </c>
      <c r="U75" s="1">
        <f t="shared" si="30"/>
        <v>1</v>
      </c>
      <c r="V75" s="1">
        <f t="shared" si="31"/>
        <v>0</v>
      </c>
      <c r="W75" s="1">
        <f t="shared" si="32"/>
        <v>0</v>
      </c>
      <c r="X75" s="1">
        <f t="shared" si="33"/>
        <v>1</v>
      </c>
    </row>
    <row r="76" spans="1:24" x14ac:dyDescent="0.25">
      <c r="A76">
        <v>30</v>
      </c>
      <c r="B76">
        <v>88</v>
      </c>
      <c r="C76" s="3"/>
      <c r="D76" s="6" t="s">
        <v>2</v>
      </c>
      <c r="E76" s="9"/>
      <c r="F76" s="11"/>
      <c r="G76" s="13"/>
      <c r="H76" s="17"/>
      <c r="I76" s="20"/>
      <c r="J76" s="24"/>
      <c r="K76" s="22"/>
      <c r="L76" s="1">
        <f t="shared" si="21"/>
        <v>0</v>
      </c>
      <c r="M76" s="1">
        <f t="shared" si="22"/>
        <v>1</v>
      </c>
      <c r="N76" s="1">
        <f t="shared" si="23"/>
        <v>0</v>
      </c>
      <c r="O76" s="1">
        <f t="shared" si="24"/>
        <v>0</v>
      </c>
      <c r="P76" s="1">
        <f t="shared" si="25"/>
        <v>0</v>
      </c>
      <c r="Q76" s="1">
        <f t="shared" si="26"/>
        <v>0</v>
      </c>
      <c r="R76" s="1">
        <f t="shared" si="27"/>
        <v>0</v>
      </c>
      <c r="S76" s="1">
        <f t="shared" si="28"/>
        <v>0</v>
      </c>
      <c r="T76" s="1">
        <f t="shared" si="29"/>
        <v>0</v>
      </c>
      <c r="U76" s="1">
        <f t="shared" si="30"/>
        <v>1</v>
      </c>
      <c r="V76" s="1">
        <f t="shared" si="31"/>
        <v>0</v>
      </c>
      <c r="W76" s="1">
        <f t="shared" si="32"/>
        <v>0</v>
      </c>
      <c r="X76" s="1">
        <f t="shared" si="33"/>
        <v>1</v>
      </c>
    </row>
    <row r="77" spans="1:24" x14ac:dyDescent="0.25">
      <c r="A77">
        <v>31</v>
      </c>
      <c r="B77">
        <v>53</v>
      </c>
      <c r="C77" s="3"/>
      <c r="D77" s="6"/>
      <c r="E77" s="9"/>
      <c r="F77" s="11" t="s">
        <v>0</v>
      </c>
      <c r="G77" s="13"/>
      <c r="H77" s="17"/>
      <c r="I77" s="20"/>
      <c r="J77" s="24"/>
      <c r="K77" s="22"/>
      <c r="L77" s="1">
        <f t="shared" si="21"/>
        <v>0</v>
      </c>
      <c r="M77" s="1">
        <f t="shared" si="22"/>
        <v>0</v>
      </c>
      <c r="N77" s="1">
        <f t="shared" si="23"/>
        <v>0</v>
      </c>
      <c r="O77" s="1">
        <f t="shared" si="24"/>
        <v>1</v>
      </c>
      <c r="P77" s="1">
        <f t="shared" si="25"/>
        <v>0</v>
      </c>
      <c r="Q77" s="1">
        <f t="shared" si="26"/>
        <v>0</v>
      </c>
      <c r="R77" s="1">
        <f t="shared" si="27"/>
        <v>0</v>
      </c>
      <c r="S77" s="1">
        <f t="shared" si="28"/>
        <v>0</v>
      </c>
      <c r="T77" s="1">
        <f t="shared" si="29"/>
        <v>0</v>
      </c>
      <c r="U77" s="1">
        <f t="shared" si="30"/>
        <v>1</v>
      </c>
      <c r="V77" s="1">
        <f t="shared" si="31"/>
        <v>0</v>
      </c>
      <c r="W77" s="1">
        <f t="shared" si="32"/>
        <v>0</v>
      </c>
      <c r="X77" s="1">
        <f t="shared" si="33"/>
        <v>1</v>
      </c>
    </row>
    <row r="78" spans="1:24" x14ac:dyDescent="0.25">
      <c r="A78">
        <v>31</v>
      </c>
      <c r="B78">
        <v>88</v>
      </c>
      <c r="C78" s="3"/>
      <c r="D78" s="6"/>
      <c r="E78" s="9"/>
      <c r="F78" s="11"/>
      <c r="G78" s="13"/>
      <c r="H78" s="16" t="s">
        <v>5</v>
      </c>
      <c r="I78" s="20"/>
      <c r="J78" s="24"/>
      <c r="K78" s="22"/>
      <c r="L78" s="1">
        <f t="shared" si="21"/>
        <v>0</v>
      </c>
      <c r="M78" s="1">
        <f t="shared" si="22"/>
        <v>0</v>
      </c>
      <c r="N78" s="1">
        <f t="shared" si="23"/>
        <v>0</v>
      </c>
      <c r="O78" s="1">
        <f t="shared" si="24"/>
        <v>0</v>
      </c>
      <c r="P78" s="1">
        <f t="shared" si="25"/>
        <v>0</v>
      </c>
      <c r="Q78" s="1">
        <f t="shared" si="26"/>
        <v>1</v>
      </c>
      <c r="R78" s="1">
        <f t="shared" si="27"/>
        <v>0</v>
      </c>
      <c r="S78" s="1">
        <f t="shared" si="28"/>
        <v>0</v>
      </c>
      <c r="T78" s="1">
        <f t="shared" si="29"/>
        <v>0</v>
      </c>
      <c r="U78" s="1">
        <f t="shared" si="30"/>
        <v>1</v>
      </c>
      <c r="V78" s="1">
        <f t="shared" si="31"/>
        <v>1</v>
      </c>
      <c r="W78" s="1">
        <f t="shared" si="32"/>
        <v>0</v>
      </c>
      <c r="X78" s="1">
        <f t="shared" si="33"/>
        <v>0</v>
      </c>
    </row>
    <row r="79" spans="1:24" x14ac:dyDescent="0.25">
      <c r="A79">
        <v>32</v>
      </c>
      <c r="B79">
        <v>35</v>
      </c>
      <c r="C79" s="3" t="s">
        <v>4</v>
      </c>
      <c r="D79" s="5"/>
      <c r="E79" s="8"/>
      <c r="F79" s="11"/>
      <c r="G79" s="12"/>
      <c r="H79" s="16" t="s">
        <v>5</v>
      </c>
      <c r="I79" s="19" t="s">
        <v>6</v>
      </c>
      <c r="J79" s="23" t="s">
        <v>7</v>
      </c>
      <c r="K79" s="21" t="s">
        <v>8</v>
      </c>
      <c r="L79" s="1">
        <f t="shared" si="21"/>
        <v>1</v>
      </c>
      <c r="M79" s="1">
        <f t="shared" si="22"/>
        <v>0</v>
      </c>
      <c r="N79" s="1">
        <f t="shared" si="23"/>
        <v>0</v>
      </c>
      <c r="O79" s="1">
        <f t="shared" si="24"/>
        <v>0</v>
      </c>
      <c r="P79" s="1">
        <f t="shared" si="25"/>
        <v>0</v>
      </c>
      <c r="Q79" s="1">
        <f t="shared" si="26"/>
        <v>1</v>
      </c>
      <c r="R79" s="1">
        <f t="shared" si="27"/>
        <v>1</v>
      </c>
      <c r="S79" s="1">
        <f t="shared" si="28"/>
        <v>1</v>
      </c>
      <c r="T79" s="1">
        <f t="shared" si="29"/>
        <v>1</v>
      </c>
      <c r="U79" s="1">
        <f t="shared" si="30"/>
        <v>5</v>
      </c>
      <c r="V79" s="1">
        <f t="shared" si="31"/>
        <v>5</v>
      </c>
      <c r="W79" s="1">
        <f t="shared" si="32"/>
        <v>0</v>
      </c>
      <c r="X79" s="1">
        <f t="shared" si="33"/>
        <v>0</v>
      </c>
    </row>
    <row r="80" spans="1:24" x14ac:dyDescent="0.25">
      <c r="A80">
        <v>32</v>
      </c>
      <c r="B80">
        <v>41</v>
      </c>
      <c r="C80" s="3" t="s">
        <v>4</v>
      </c>
      <c r="D80" s="5"/>
      <c r="E80" s="8"/>
      <c r="F80" s="11"/>
      <c r="G80" s="12"/>
      <c r="H80" s="16"/>
      <c r="I80" s="19" t="s">
        <v>6</v>
      </c>
      <c r="J80" s="23"/>
      <c r="K80" s="21"/>
      <c r="L80" s="1">
        <f t="shared" si="21"/>
        <v>1</v>
      </c>
      <c r="M80" s="1">
        <f t="shared" si="22"/>
        <v>0</v>
      </c>
      <c r="N80" s="1">
        <f t="shared" si="23"/>
        <v>0</v>
      </c>
      <c r="O80" s="1">
        <f t="shared" si="24"/>
        <v>0</v>
      </c>
      <c r="P80" s="1">
        <f t="shared" si="25"/>
        <v>0</v>
      </c>
      <c r="Q80" s="1">
        <f t="shared" si="26"/>
        <v>0</v>
      </c>
      <c r="R80" s="1">
        <f t="shared" si="27"/>
        <v>1</v>
      </c>
      <c r="S80" s="1">
        <f t="shared" si="28"/>
        <v>0</v>
      </c>
      <c r="T80" s="1">
        <f t="shared" si="29"/>
        <v>0</v>
      </c>
      <c r="U80" s="1">
        <f t="shared" si="30"/>
        <v>2</v>
      </c>
      <c r="V80" s="1">
        <f t="shared" si="31"/>
        <v>2</v>
      </c>
      <c r="W80" s="1">
        <f t="shared" si="32"/>
        <v>0</v>
      </c>
      <c r="X80" s="1">
        <f t="shared" si="33"/>
        <v>0</v>
      </c>
    </row>
    <row r="81" spans="1:24" x14ac:dyDescent="0.25">
      <c r="A81">
        <v>32</v>
      </c>
      <c r="B81">
        <v>51</v>
      </c>
      <c r="C81" s="3" t="s">
        <v>4</v>
      </c>
      <c r="D81" s="5"/>
      <c r="E81" s="8"/>
      <c r="F81" s="11"/>
      <c r="G81" s="12"/>
      <c r="H81" s="16" t="s">
        <v>5</v>
      </c>
      <c r="I81" s="19" t="s">
        <v>6</v>
      </c>
      <c r="J81" s="23" t="s">
        <v>7</v>
      </c>
      <c r="K81" s="21"/>
      <c r="L81" s="1">
        <f t="shared" si="21"/>
        <v>1</v>
      </c>
      <c r="M81" s="1">
        <f t="shared" si="22"/>
        <v>0</v>
      </c>
      <c r="N81" s="1">
        <f t="shared" si="23"/>
        <v>0</v>
      </c>
      <c r="O81" s="1">
        <f t="shared" si="24"/>
        <v>0</v>
      </c>
      <c r="P81" s="1">
        <f t="shared" si="25"/>
        <v>0</v>
      </c>
      <c r="Q81" s="1">
        <f t="shared" si="26"/>
        <v>1</v>
      </c>
      <c r="R81" s="1">
        <f t="shared" si="27"/>
        <v>1</v>
      </c>
      <c r="S81" s="1">
        <f t="shared" si="28"/>
        <v>1</v>
      </c>
      <c r="T81" s="1">
        <f t="shared" si="29"/>
        <v>0</v>
      </c>
      <c r="U81" s="1">
        <f t="shared" si="30"/>
        <v>4</v>
      </c>
      <c r="V81" s="1">
        <f t="shared" si="31"/>
        <v>4</v>
      </c>
      <c r="W81" s="1">
        <f t="shared" si="32"/>
        <v>0</v>
      </c>
      <c r="X81" s="1">
        <f t="shared" si="33"/>
        <v>0</v>
      </c>
    </row>
    <row r="82" spans="1:24" x14ac:dyDescent="0.25">
      <c r="A82">
        <v>32</v>
      </c>
      <c r="B82">
        <v>56</v>
      </c>
      <c r="C82" s="3" t="s">
        <v>4</v>
      </c>
      <c r="D82" s="5"/>
      <c r="E82" s="8"/>
      <c r="F82" s="11"/>
      <c r="G82" s="12"/>
      <c r="H82" s="16" t="s">
        <v>5</v>
      </c>
      <c r="I82" s="19" t="s">
        <v>6</v>
      </c>
      <c r="J82" s="23" t="s">
        <v>7</v>
      </c>
      <c r="K82" s="21" t="s">
        <v>8</v>
      </c>
      <c r="L82" s="1">
        <f t="shared" si="21"/>
        <v>1</v>
      </c>
      <c r="M82" s="1">
        <f t="shared" si="22"/>
        <v>0</v>
      </c>
      <c r="N82" s="1">
        <f t="shared" si="23"/>
        <v>0</v>
      </c>
      <c r="O82" s="1">
        <f t="shared" si="24"/>
        <v>0</v>
      </c>
      <c r="P82" s="1">
        <f t="shared" si="25"/>
        <v>0</v>
      </c>
      <c r="Q82" s="1">
        <f t="shared" si="26"/>
        <v>1</v>
      </c>
      <c r="R82" s="1">
        <f t="shared" si="27"/>
        <v>1</v>
      </c>
      <c r="S82" s="1">
        <f t="shared" si="28"/>
        <v>1</v>
      </c>
      <c r="T82" s="1">
        <f t="shared" si="29"/>
        <v>1</v>
      </c>
      <c r="U82" s="1">
        <f t="shared" si="30"/>
        <v>5</v>
      </c>
      <c r="V82" s="1">
        <f t="shared" si="31"/>
        <v>5</v>
      </c>
      <c r="W82" s="1">
        <f t="shared" si="32"/>
        <v>0</v>
      </c>
      <c r="X82" s="1">
        <f t="shared" si="33"/>
        <v>0</v>
      </c>
    </row>
    <row r="83" spans="1:24" x14ac:dyDescent="0.25">
      <c r="A83">
        <v>32</v>
      </c>
      <c r="B83">
        <v>79</v>
      </c>
      <c r="C83" s="3" t="s">
        <v>4</v>
      </c>
      <c r="D83" s="5"/>
      <c r="E83" s="8"/>
      <c r="F83" s="11"/>
      <c r="G83" s="12"/>
      <c r="H83" s="16" t="s">
        <v>5</v>
      </c>
      <c r="I83" s="19" t="s">
        <v>6</v>
      </c>
      <c r="J83" s="23" t="s">
        <v>7</v>
      </c>
      <c r="K83" s="21" t="s">
        <v>8</v>
      </c>
      <c r="L83" s="1">
        <f t="shared" si="21"/>
        <v>1</v>
      </c>
      <c r="M83" s="1">
        <f t="shared" si="22"/>
        <v>0</v>
      </c>
      <c r="N83" s="1">
        <f t="shared" si="23"/>
        <v>0</v>
      </c>
      <c r="O83" s="1">
        <f t="shared" si="24"/>
        <v>0</v>
      </c>
      <c r="P83" s="1">
        <f t="shared" si="25"/>
        <v>0</v>
      </c>
      <c r="Q83" s="1">
        <f t="shared" si="26"/>
        <v>1</v>
      </c>
      <c r="R83" s="1">
        <f t="shared" si="27"/>
        <v>1</v>
      </c>
      <c r="S83" s="1">
        <f t="shared" si="28"/>
        <v>1</v>
      </c>
      <c r="T83" s="1">
        <f t="shared" si="29"/>
        <v>1</v>
      </c>
      <c r="U83" s="1">
        <f t="shared" si="30"/>
        <v>5</v>
      </c>
      <c r="V83" s="1">
        <f t="shared" si="31"/>
        <v>5</v>
      </c>
      <c r="W83" s="1">
        <f t="shared" si="32"/>
        <v>0</v>
      </c>
      <c r="X83" s="1">
        <f t="shared" si="33"/>
        <v>0</v>
      </c>
    </row>
    <row r="84" spans="1:24" x14ac:dyDescent="0.25">
      <c r="A84">
        <v>32</v>
      </c>
      <c r="B84">
        <v>80</v>
      </c>
      <c r="C84" s="3" t="s">
        <v>4</v>
      </c>
      <c r="D84" s="5"/>
      <c r="E84" s="8"/>
      <c r="F84" s="11"/>
      <c r="G84" s="12"/>
      <c r="H84" s="16"/>
      <c r="I84" s="19" t="s">
        <v>6</v>
      </c>
      <c r="J84" s="23" t="s">
        <v>7</v>
      </c>
      <c r="K84" s="21"/>
      <c r="L84" s="1">
        <f t="shared" si="21"/>
        <v>1</v>
      </c>
      <c r="M84" s="1">
        <f t="shared" si="22"/>
        <v>0</v>
      </c>
      <c r="N84" s="1">
        <f t="shared" si="23"/>
        <v>0</v>
      </c>
      <c r="O84" s="1">
        <f t="shared" si="24"/>
        <v>0</v>
      </c>
      <c r="P84" s="1">
        <f t="shared" si="25"/>
        <v>0</v>
      </c>
      <c r="Q84" s="1">
        <f t="shared" si="26"/>
        <v>0</v>
      </c>
      <c r="R84" s="1">
        <f t="shared" si="27"/>
        <v>1</v>
      </c>
      <c r="S84" s="1">
        <f t="shared" si="28"/>
        <v>1</v>
      </c>
      <c r="T84" s="1">
        <f t="shared" si="29"/>
        <v>0</v>
      </c>
      <c r="U84" s="1">
        <f t="shared" si="30"/>
        <v>3</v>
      </c>
      <c r="V84" s="1">
        <f t="shared" si="31"/>
        <v>3</v>
      </c>
      <c r="W84" s="1">
        <f t="shared" si="32"/>
        <v>0</v>
      </c>
      <c r="X84" s="1">
        <f t="shared" si="33"/>
        <v>0</v>
      </c>
    </row>
    <row r="85" spans="1:24" x14ac:dyDescent="0.25">
      <c r="A85">
        <v>32</v>
      </c>
      <c r="B85">
        <v>88</v>
      </c>
      <c r="C85" s="3" t="s">
        <v>4</v>
      </c>
      <c r="D85" s="5"/>
      <c r="E85" s="8"/>
      <c r="F85" s="11"/>
      <c r="G85" s="12"/>
      <c r="H85" s="16" t="s">
        <v>5</v>
      </c>
      <c r="I85" s="19" t="s">
        <v>6</v>
      </c>
      <c r="J85" s="23" t="s">
        <v>7</v>
      </c>
      <c r="K85" s="21" t="s">
        <v>8</v>
      </c>
      <c r="L85" s="1">
        <f t="shared" si="21"/>
        <v>1</v>
      </c>
      <c r="M85" s="1">
        <f t="shared" si="22"/>
        <v>0</v>
      </c>
      <c r="N85" s="1">
        <f t="shared" si="23"/>
        <v>0</v>
      </c>
      <c r="O85" s="1">
        <f t="shared" si="24"/>
        <v>0</v>
      </c>
      <c r="P85" s="1">
        <f t="shared" si="25"/>
        <v>0</v>
      </c>
      <c r="Q85" s="1">
        <f t="shared" si="26"/>
        <v>1</v>
      </c>
      <c r="R85" s="1">
        <f t="shared" si="27"/>
        <v>1</v>
      </c>
      <c r="S85" s="1">
        <f t="shared" si="28"/>
        <v>1</v>
      </c>
      <c r="T85" s="1">
        <f t="shared" si="29"/>
        <v>1</v>
      </c>
      <c r="U85" s="1">
        <f t="shared" si="30"/>
        <v>5</v>
      </c>
      <c r="V85" s="1">
        <f t="shared" si="31"/>
        <v>5</v>
      </c>
      <c r="W85" s="1">
        <f t="shared" si="32"/>
        <v>0</v>
      </c>
      <c r="X85" s="1">
        <f t="shared" si="33"/>
        <v>0</v>
      </c>
    </row>
    <row r="86" spans="1:24" x14ac:dyDescent="0.25">
      <c r="A86">
        <v>34</v>
      </c>
      <c r="B86">
        <v>35</v>
      </c>
      <c r="C86" s="3" t="s">
        <v>4</v>
      </c>
      <c r="D86" s="5"/>
      <c r="E86" s="8"/>
      <c r="F86" s="11"/>
      <c r="G86" s="12"/>
      <c r="H86" s="16" t="s">
        <v>5</v>
      </c>
      <c r="I86" s="19" t="s">
        <v>6</v>
      </c>
      <c r="J86" s="23" t="s">
        <v>7</v>
      </c>
      <c r="K86" s="21" t="s">
        <v>8</v>
      </c>
      <c r="L86" s="1">
        <f t="shared" si="21"/>
        <v>1</v>
      </c>
      <c r="M86" s="1">
        <f t="shared" si="22"/>
        <v>0</v>
      </c>
      <c r="N86" s="1">
        <f t="shared" si="23"/>
        <v>0</v>
      </c>
      <c r="O86" s="1">
        <f t="shared" si="24"/>
        <v>0</v>
      </c>
      <c r="P86" s="1">
        <f t="shared" si="25"/>
        <v>0</v>
      </c>
      <c r="Q86" s="1">
        <f t="shared" si="26"/>
        <v>1</v>
      </c>
      <c r="R86" s="1">
        <f t="shared" si="27"/>
        <v>1</v>
      </c>
      <c r="S86" s="1">
        <f t="shared" si="28"/>
        <v>1</v>
      </c>
      <c r="T86" s="1">
        <f t="shared" si="29"/>
        <v>1</v>
      </c>
      <c r="U86" s="1">
        <f t="shared" si="30"/>
        <v>5</v>
      </c>
      <c r="V86" s="1">
        <f t="shared" si="31"/>
        <v>5</v>
      </c>
      <c r="W86" s="1">
        <f t="shared" si="32"/>
        <v>0</v>
      </c>
      <c r="X86" s="1">
        <f t="shared" si="33"/>
        <v>0</v>
      </c>
    </row>
    <row r="87" spans="1:24" x14ac:dyDescent="0.25">
      <c r="A87">
        <v>34</v>
      </c>
      <c r="B87">
        <v>74</v>
      </c>
      <c r="C87" s="3" t="s">
        <v>4</v>
      </c>
      <c r="D87" s="5"/>
      <c r="E87" s="8"/>
      <c r="F87" s="11"/>
      <c r="G87" s="12"/>
      <c r="H87" s="16" t="s">
        <v>5</v>
      </c>
      <c r="I87" s="19" t="s">
        <v>6</v>
      </c>
      <c r="J87" s="23" t="s">
        <v>7</v>
      </c>
      <c r="K87" s="21" t="s">
        <v>8</v>
      </c>
      <c r="L87" s="1">
        <f t="shared" si="21"/>
        <v>1</v>
      </c>
      <c r="M87" s="1">
        <f t="shared" si="22"/>
        <v>0</v>
      </c>
      <c r="N87" s="1">
        <f t="shared" si="23"/>
        <v>0</v>
      </c>
      <c r="O87" s="1">
        <f t="shared" si="24"/>
        <v>0</v>
      </c>
      <c r="P87" s="1">
        <f t="shared" si="25"/>
        <v>0</v>
      </c>
      <c r="Q87" s="1">
        <f t="shared" si="26"/>
        <v>1</v>
      </c>
      <c r="R87" s="1">
        <f t="shared" si="27"/>
        <v>1</v>
      </c>
      <c r="S87" s="1">
        <f t="shared" si="28"/>
        <v>1</v>
      </c>
      <c r="T87" s="1">
        <f t="shared" si="29"/>
        <v>1</v>
      </c>
      <c r="U87" s="1">
        <f t="shared" si="30"/>
        <v>5</v>
      </c>
      <c r="V87" s="1">
        <f t="shared" si="31"/>
        <v>5</v>
      </c>
      <c r="W87" s="1">
        <f t="shared" si="32"/>
        <v>0</v>
      </c>
      <c r="X87" s="1">
        <f t="shared" si="33"/>
        <v>0</v>
      </c>
    </row>
    <row r="88" spans="1:24" x14ac:dyDescent="0.25">
      <c r="A88">
        <v>34</v>
      </c>
      <c r="B88">
        <v>88</v>
      </c>
      <c r="C88" s="3" t="s">
        <v>4</v>
      </c>
      <c r="D88" s="5"/>
      <c r="E88" s="8"/>
      <c r="F88" s="11"/>
      <c r="G88" s="12"/>
      <c r="H88" s="16" t="s">
        <v>5</v>
      </c>
      <c r="I88" s="19" t="s">
        <v>6</v>
      </c>
      <c r="J88" s="23" t="s">
        <v>7</v>
      </c>
      <c r="K88" s="21" t="s">
        <v>8</v>
      </c>
      <c r="L88" s="1">
        <f t="shared" si="21"/>
        <v>1</v>
      </c>
      <c r="M88" s="1">
        <f t="shared" si="22"/>
        <v>0</v>
      </c>
      <c r="N88" s="1">
        <f t="shared" si="23"/>
        <v>0</v>
      </c>
      <c r="O88" s="1">
        <f t="shared" si="24"/>
        <v>0</v>
      </c>
      <c r="P88" s="1">
        <f t="shared" si="25"/>
        <v>0</v>
      </c>
      <c r="Q88" s="1">
        <f t="shared" si="26"/>
        <v>1</v>
      </c>
      <c r="R88" s="1">
        <f t="shared" si="27"/>
        <v>1</v>
      </c>
      <c r="S88" s="1">
        <f t="shared" si="28"/>
        <v>1</v>
      </c>
      <c r="T88" s="1">
        <f t="shared" si="29"/>
        <v>1</v>
      </c>
      <c r="U88" s="1">
        <f t="shared" si="30"/>
        <v>5</v>
      </c>
      <c r="V88" s="1">
        <f t="shared" si="31"/>
        <v>5</v>
      </c>
      <c r="W88" s="1">
        <f t="shared" si="32"/>
        <v>0</v>
      </c>
      <c r="X88" s="1">
        <f t="shared" si="33"/>
        <v>0</v>
      </c>
    </row>
    <row r="89" spans="1:24" x14ac:dyDescent="0.25">
      <c r="A89">
        <v>34</v>
      </c>
      <c r="B89">
        <v>80</v>
      </c>
      <c r="C89" s="3"/>
      <c r="D89" s="6"/>
      <c r="E89" s="9"/>
      <c r="F89" s="11"/>
      <c r="G89" s="13"/>
      <c r="H89" s="16" t="s">
        <v>5</v>
      </c>
      <c r="I89" s="20"/>
      <c r="J89" s="24"/>
      <c r="K89" s="22"/>
      <c r="L89" s="1">
        <f t="shared" si="21"/>
        <v>0</v>
      </c>
      <c r="M89" s="1">
        <f t="shared" si="22"/>
        <v>0</v>
      </c>
      <c r="N89" s="1">
        <f t="shared" si="23"/>
        <v>0</v>
      </c>
      <c r="O89" s="1">
        <f t="shared" si="24"/>
        <v>0</v>
      </c>
      <c r="P89" s="1">
        <f t="shared" si="25"/>
        <v>0</v>
      </c>
      <c r="Q89" s="1">
        <f t="shared" si="26"/>
        <v>1</v>
      </c>
      <c r="R89" s="1">
        <f t="shared" si="27"/>
        <v>0</v>
      </c>
      <c r="S89" s="1">
        <f t="shared" si="28"/>
        <v>0</v>
      </c>
      <c r="T89" s="1">
        <f t="shared" si="29"/>
        <v>0</v>
      </c>
      <c r="U89" s="1">
        <f t="shared" si="30"/>
        <v>1</v>
      </c>
      <c r="V89" s="1">
        <f t="shared" si="31"/>
        <v>1</v>
      </c>
      <c r="W89" s="1">
        <f t="shared" si="32"/>
        <v>0</v>
      </c>
      <c r="X89" s="1">
        <f t="shared" si="33"/>
        <v>0</v>
      </c>
    </row>
    <row r="90" spans="1:24" x14ac:dyDescent="0.25">
      <c r="A90">
        <v>35</v>
      </c>
      <c r="B90">
        <v>56</v>
      </c>
      <c r="C90" s="3" t="s">
        <v>4</v>
      </c>
      <c r="D90" s="5"/>
      <c r="E90" s="8"/>
      <c r="F90" s="11"/>
      <c r="G90" s="12"/>
      <c r="H90" s="16" t="s">
        <v>5</v>
      </c>
      <c r="I90" s="19" t="s">
        <v>6</v>
      </c>
      <c r="J90" s="23" t="s">
        <v>7</v>
      </c>
      <c r="K90" s="21" t="s">
        <v>8</v>
      </c>
      <c r="L90" s="1">
        <f t="shared" si="21"/>
        <v>1</v>
      </c>
      <c r="M90" s="1">
        <f t="shared" si="22"/>
        <v>0</v>
      </c>
      <c r="N90" s="1">
        <f t="shared" si="23"/>
        <v>0</v>
      </c>
      <c r="O90" s="1">
        <f t="shared" si="24"/>
        <v>0</v>
      </c>
      <c r="P90" s="1">
        <f t="shared" si="25"/>
        <v>0</v>
      </c>
      <c r="Q90" s="1">
        <f t="shared" si="26"/>
        <v>1</v>
      </c>
      <c r="R90" s="1">
        <f t="shared" si="27"/>
        <v>1</v>
      </c>
      <c r="S90" s="1">
        <f t="shared" si="28"/>
        <v>1</v>
      </c>
      <c r="T90" s="1">
        <f t="shared" si="29"/>
        <v>1</v>
      </c>
      <c r="U90" s="1">
        <f t="shared" si="30"/>
        <v>5</v>
      </c>
      <c r="V90" s="1">
        <f t="shared" si="31"/>
        <v>5</v>
      </c>
      <c r="W90" s="1">
        <f t="shared" si="32"/>
        <v>0</v>
      </c>
      <c r="X90" s="1">
        <f t="shared" si="33"/>
        <v>0</v>
      </c>
    </row>
    <row r="91" spans="1:24" x14ac:dyDescent="0.25">
      <c r="A91">
        <v>35</v>
      </c>
      <c r="B91">
        <v>74</v>
      </c>
      <c r="C91" s="3" t="s">
        <v>4</v>
      </c>
      <c r="D91" s="5"/>
      <c r="E91" s="8"/>
      <c r="F91" s="11"/>
      <c r="G91" s="12"/>
      <c r="H91" s="16" t="s">
        <v>5</v>
      </c>
      <c r="I91" s="19" t="s">
        <v>6</v>
      </c>
      <c r="J91" s="23" t="s">
        <v>7</v>
      </c>
      <c r="K91" s="21" t="s">
        <v>8</v>
      </c>
      <c r="L91" s="1">
        <f t="shared" si="21"/>
        <v>1</v>
      </c>
      <c r="M91" s="1">
        <f t="shared" si="22"/>
        <v>0</v>
      </c>
      <c r="N91" s="1">
        <f t="shared" si="23"/>
        <v>0</v>
      </c>
      <c r="O91" s="1">
        <f t="shared" si="24"/>
        <v>0</v>
      </c>
      <c r="P91" s="1">
        <f t="shared" si="25"/>
        <v>0</v>
      </c>
      <c r="Q91" s="1">
        <f t="shared" si="26"/>
        <v>1</v>
      </c>
      <c r="R91" s="1">
        <f t="shared" si="27"/>
        <v>1</v>
      </c>
      <c r="S91" s="1">
        <f t="shared" si="28"/>
        <v>1</v>
      </c>
      <c r="T91" s="1">
        <f t="shared" si="29"/>
        <v>1</v>
      </c>
      <c r="U91" s="1">
        <f t="shared" si="30"/>
        <v>5</v>
      </c>
      <c r="V91" s="1">
        <f t="shared" si="31"/>
        <v>5</v>
      </c>
      <c r="W91" s="1">
        <f t="shared" si="32"/>
        <v>0</v>
      </c>
      <c r="X91" s="1">
        <f t="shared" si="33"/>
        <v>0</v>
      </c>
    </row>
    <row r="92" spans="1:24" x14ac:dyDescent="0.25">
      <c r="A92">
        <v>35</v>
      </c>
      <c r="B92">
        <v>77</v>
      </c>
      <c r="C92" s="3" t="s">
        <v>4</v>
      </c>
      <c r="D92" s="5"/>
      <c r="E92" s="8"/>
      <c r="F92" s="11"/>
      <c r="G92" s="12"/>
      <c r="H92" s="16" t="s">
        <v>5</v>
      </c>
      <c r="I92" s="19" t="s">
        <v>6</v>
      </c>
      <c r="J92" s="23" t="s">
        <v>7</v>
      </c>
      <c r="K92" s="21" t="s">
        <v>8</v>
      </c>
      <c r="L92" s="1">
        <f t="shared" si="21"/>
        <v>1</v>
      </c>
      <c r="M92" s="1">
        <f t="shared" si="22"/>
        <v>0</v>
      </c>
      <c r="N92" s="1">
        <f t="shared" si="23"/>
        <v>0</v>
      </c>
      <c r="O92" s="1">
        <f t="shared" si="24"/>
        <v>0</v>
      </c>
      <c r="P92" s="1">
        <f t="shared" si="25"/>
        <v>0</v>
      </c>
      <c r="Q92" s="1">
        <f t="shared" si="26"/>
        <v>1</v>
      </c>
      <c r="R92" s="1">
        <f t="shared" si="27"/>
        <v>1</v>
      </c>
      <c r="S92" s="1">
        <f t="shared" si="28"/>
        <v>1</v>
      </c>
      <c r="T92" s="1">
        <f t="shared" si="29"/>
        <v>1</v>
      </c>
      <c r="U92" s="1">
        <f t="shared" si="30"/>
        <v>5</v>
      </c>
      <c r="V92" s="1">
        <f t="shared" si="31"/>
        <v>5</v>
      </c>
      <c r="W92" s="1">
        <f t="shared" si="32"/>
        <v>0</v>
      </c>
      <c r="X92" s="1">
        <f t="shared" si="33"/>
        <v>0</v>
      </c>
    </row>
    <row r="93" spans="1:24" x14ac:dyDescent="0.25">
      <c r="A93">
        <v>35</v>
      </c>
      <c r="B93">
        <v>88</v>
      </c>
      <c r="C93" s="3" t="s">
        <v>4</v>
      </c>
      <c r="D93" s="5"/>
      <c r="E93" s="8"/>
      <c r="F93" s="11"/>
      <c r="G93" s="12"/>
      <c r="H93" s="16" t="s">
        <v>5</v>
      </c>
      <c r="I93" s="19" t="s">
        <v>6</v>
      </c>
      <c r="J93" s="23" t="s">
        <v>7</v>
      </c>
      <c r="K93" s="21" t="s">
        <v>8</v>
      </c>
      <c r="L93" s="1">
        <f t="shared" si="21"/>
        <v>1</v>
      </c>
      <c r="M93" s="1">
        <f t="shared" si="22"/>
        <v>0</v>
      </c>
      <c r="N93" s="1">
        <f t="shared" si="23"/>
        <v>0</v>
      </c>
      <c r="O93" s="1">
        <f t="shared" si="24"/>
        <v>0</v>
      </c>
      <c r="P93" s="1">
        <f t="shared" si="25"/>
        <v>0</v>
      </c>
      <c r="Q93" s="1">
        <f t="shared" si="26"/>
        <v>1</v>
      </c>
      <c r="R93" s="1">
        <f t="shared" si="27"/>
        <v>1</v>
      </c>
      <c r="S93" s="1">
        <f t="shared" si="28"/>
        <v>1</v>
      </c>
      <c r="T93" s="1">
        <f t="shared" si="29"/>
        <v>1</v>
      </c>
      <c r="U93" s="1">
        <f t="shared" si="30"/>
        <v>5</v>
      </c>
      <c r="V93" s="1">
        <f t="shared" si="31"/>
        <v>5</v>
      </c>
      <c r="W93" s="1">
        <f t="shared" si="32"/>
        <v>0</v>
      </c>
      <c r="X93" s="1">
        <f t="shared" si="33"/>
        <v>0</v>
      </c>
    </row>
    <row r="94" spans="1:24" x14ac:dyDescent="0.25">
      <c r="A94">
        <v>35</v>
      </c>
      <c r="B94">
        <v>80</v>
      </c>
      <c r="C94" s="3"/>
      <c r="D94" s="6"/>
      <c r="E94" s="9"/>
      <c r="F94" s="11"/>
      <c r="G94" s="13"/>
      <c r="H94" s="16" t="s">
        <v>5</v>
      </c>
      <c r="I94" s="20"/>
      <c r="J94" s="24"/>
      <c r="K94" s="22"/>
      <c r="L94" s="1">
        <f t="shared" si="21"/>
        <v>0</v>
      </c>
      <c r="M94" s="1">
        <f t="shared" si="22"/>
        <v>0</v>
      </c>
      <c r="N94" s="1">
        <f t="shared" si="23"/>
        <v>0</v>
      </c>
      <c r="O94" s="1">
        <f t="shared" si="24"/>
        <v>0</v>
      </c>
      <c r="P94" s="1">
        <f t="shared" si="25"/>
        <v>0</v>
      </c>
      <c r="Q94" s="1">
        <f t="shared" si="26"/>
        <v>1</v>
      </c>
      <c r="R94" s="1">
        <f t="shared" si="27"/>
        <v>0</v>
      </c>
      <c r="S94" s="1">
        <f t="shared" si="28"/>
        <v>0</v>
      </c>
      <c r="T94" s="1">
        <f t="shared" si="29"/>
        <v>0</v>
      </c>
      <c r="U94" s="1">
        <f t="shared" si="30"/>
        <v>1</v>
      </c>
      <c r="V94" s="1">
        <f t="shared" si="31"/>
        <v>1</v>
      </c>
      <c r="W94" s="1">
        <f t="shared" si="32"/>
        <v>0</v>
      </c>
      <c r="X94" s="1">
        <f t="shared" si="33"/>
        <v>0</v>
      </c>
    </row>
    <row r="95" spans="1:24" x14ac:dyDescent="0.25">
      <c r="A95">
        <v>38</v>
      </c>
      <c r="B95">
        <v>61</v>
      </c>
      <c r="C95" s="3" t="s">
        <v>4</v>
      </c>
      <c r="D95" s="5"/>
      <c r="E95" s="8" t="s">
        <v>1</v>
      </c>
      <c r="F95" s="11" t="s">
        <v>0</v>
      </c>
      <c r="G95" s="12" t="s">
        <v>3</v>
      </c>
      <c r="H95" s="16" t="s">
        <v>5</v>
      </c>
      <c r="I95" s="19" t="s">
        <v>6</v>
      </c>
      <c r="J95" s="23" t="s">
        <v>7</v>
      </c>
      <c r="K95" s="21" t="s">
        <v>8</v>
      </c>
      <c r="L95" s="1">
        <f t="shared" si="21"/>
        <v>1</v>
      </c>
      <c r="M95" s="1">
        <f t="shared" si="22"/>
        <v>0</v>
      </c>
      <c r="N95" s="1">
        <f t="shared" si="23"/>
        <v>1</v>
      </c>
      <c r="O95" s="1">
        <f t="shared" si="24"/>
        <v>1</v>
      </c>
      <c r="P95" s="1">
        <f t="shared" si="25"/>
        <v>1</v>
      </c>
      <c r="Q95" s="1">
        <f t="shared" si="26"/>
        <v>1</v>
      </c>
      <c r="R95" s="1">
        <f t="shared" si="27"/>
        <v>1</v>
      </c>
      <c r="S95" s="1">
        <f t="shared" si="28"/>
        <v>1</v>
      </c>
      <c r="T95" s="1">
        <f t="shared" si="29"/>
        <v>1</v>
      </c>
      <c r="U95" s="1">
        <f t="shared" si="30"/>
        <v>8</v>
      </c>
      <c r="V95" s="1">
        <f t="shared" si="31"/>
        <v>5</v>
      </c>
      <c r="W95" s="1">
        <f t="shared" si="32"/>
        <v>1</v>
      </c>
      <c r="X95" s="1">
        <f t="shared" si="33"/>
        <v>2</v>
      </c>
    </row>
    <row r="96" spans="1:24" x14ac:dyDescent="0.25">
      <c r="A96">
        <v>38</v>
      </c>
      <c r="B96">
        <v>74</v>
      </c>
      <c r="C96" s="3" t="s">
        <v>4</v>
      </c>
      <c r="D96" s="5"/>
      <c r="E96" s="8"/>
      <c r="F96" s="11"/>
      <c r="G96" s="12"/>
      <c r="H96" s="16" t="s">
        <v>5</v>
      </c>
      <c r="I96" s="19" t="s">
        <v>6</v>
      </c>
      <c r="J96" s="23" t="s">
        <v>7</v>
      </c>
      <c r="K96" s="21" t="s">
        <v>8</v>
      </c>
      <c r="L96" s="1">
        <f t="shared" si="21"/>
        <v>1</v>
      </c>
      <c r="M96" s="1">
        <f t="shared" si="22"/>
        <v>0</v>
      </c>
      <c r="N96" s="1">
        <f t="shared" si="23"/>
        <v>0</v>
      </c>
      <c r="O96" s="1">
        <f t="shared" si="24"/>
        <v>0</v>
      </c>
      <c r="P96" s="1">
        <f t="shared" si="25"/>
        <v>0</v>
      </c>
      <c r="Q96" s="1">
        <f t="shared" si="26"/>
        <v>1</v>
      </c>
      <c r="R96" s="1">
        <f t="shared" si="27"/>
        <v>1</v>
      </c>
      <c r="S96" s="1">
        <f t="shared" si="28"/>
        <v>1</v>
      </c>
      <c r="T96" s="1">
        <f t="shared" si="29"/>
        <v>1</v>
      </c>
      <c r="U96" s="1">
        <f t="shared" si="30"/>
        <v>5</v>
      </c>
      <c r="V96" s="1">
        <f t="shared" si="31"/>
        <v>5</v>
      </c>
      <c r="W96" s="1">
        <f t="shared" si="32"/>
        <v>0</v>
      </c>
      <c r="X96" s="1">
        <f t="shared" si="33"/>
        <v>0</v>
      </c>
    </row>
    <row r="97" spans="1:24" x14ac:dyDescent="0.25">
      <c r="A97">
        <v>38</v>
      </c>
      <c r="B97">
        <v>88</v>
      </c>
      <c r="C97" s="3" t="s">
        <v>4</v>
      </c>
      <c r="D97" s="5"/>
      <c r="E97" s="8"/>
      <c r="F97" s="11"/>
      <c r="G97" s="12" t="s">
        <v>3</v>
      </c>
      <c r="H97" s="16" t="s">
        <v>5</v>
      </c>
      <c r="I97" s="19" t="s">
        <v>6</v>
      </c>
      <c r="J97" s="23" t="s">
        <v>7</v>
      </c>
      <c r="K97" s="21" t="s">
        <v>8</v>
      </c>
      <c r="L97" s="1">
        <f t="shared" si="21"/>
        <v>1</v>
      </c>
      <c r="M97" s="1">
        <f t="shared" si="22"/>
        <v>0</v>
      </c>
      <c r="N97" s="1">
        <f t="shared" si="23"/>
        <v>0</v>
      </c>
      <c r="O97" s="1">
        <f t="shared" si="24"/>
        <v>0</v>
      </c>
      <c r="P97" s="1">
        <f t="shared" si="25"/>
        <v>1</v>
      </c>
      <c r="Q97" s="1">
        <f t="shared" si="26"/>
        <v>1</v>
      </c>
      <c r="R97" s="1">
        <f t="shared" si="27"/>
        <v>1</v>
      </c>
      <c r="S97" s="1">
        <f t="shared" si="28"/>
        <v>1</v>
      </c>
      <c r="T97" s="1">
        <f t="shared" si="29"/>
        <v>1</v>
      </c>
      <c r="U97" s="1">
        <f t="shared" si="30"/>
        <v>6</v>
      </c>
      <c r="V97" s="1">
        <f t="shared" si="31"/>
        <v>5</v>
      </c>
      <c r="W97" s="1">
        <f t="shared" si="32"/>
        <v>0</v>
      </c>
      <c r="X97" s="1">
        <f t="shared" si="33"/>
        <v>1</v>
      </c>
    </row>
    <row r="98" spans="1:24" x14ac:dyDescent="0.25">
      <c r="A98">
        <v>38</v>
      </c>
      <c r="B98">
        <v>51</v>
      </c>
      <c r="C98" s="3"/>
      <c r="D98" s="6"/>
      <c r="E98" s="9"/>
      <c r="F98" s="11" t="s">
        <v>0</v>
      </c>
      <c r="G98" s="13"/>
      <c r="H98" s="17"/>
      <c r="I98" s="20"/>
      <c r="J98" s="24"/>
      <c r="K98" s="22"/>
      <c r="L98" s="1">
        <f t="shared" si="21"/>
        <v>0</v>
      </c>
      <c r="M98" s="1">
        <f t="shared" si="22"/>
        <v>0</v>
      </c>
      <c r="N98" s="1">
        <f t="shared" si="23"/>
        <v>0</v>
      </c>
      <c r="O98" s="1">
        <f t="shared" si="24"/>
        <v>1</v>
      </c>
      <c r="P98" s="1">
        <f t="shared" si="25"/>
        <v>0</v>
      </c>
      <c r="Q98" s="1">
        <f t="shared" si="26"/>
        <v>0</v>
      </c>
      <c r="R98" s="1">
        <f t="shared" si="27"/>
        <v>0</v>
      </c>
      <c r="S98" s="1">
        <f t="shared" si="28"/>
        <v>0</v>
      </c>
      <c r="T98" s="1">
        <f t="shared" si="29"/>
        <v>0</v>
      </c>
      <c r="U98" s="1">
        <f t="shared" si="30"/>
        <v>1</v>
      </c>
      <c r="V98" s="1">
        <f t="shared" si="31"/>
        <v>0</v>
      </c>
      <c r="W98" s="1">
        <f t="shared" si="32"/>
        <v>0</v>
      </c>
      <c r="X98" s="1">
        <f t="shared" si="33"/>
        <v>1</v>
      </c>
    </row>
    <row r="99" spans="1:24" x14ac:dyDescent="0.25">
      <c r="A99">
        <v>38</v>
      </c>
      <c r="B99">
        <v>62</v>
      </c>
      <c r="C99" s="3"/>
      <c r="D99" s="6"/>
      <c r="E99" s="9"/>
      <c r="F99" s="11" t="s">
        <v>0</v>
      </c>
      <c r="G99" s="13"/>
      <c r="H99" s="17"/>
      <c r="I99" s="20"/>
      <c r="J99" s="24"/>
      <c r="K99" s="22"/>
      <c r="L99" s="1">
        <f t="shared" si="21"/>
        <v>0</v>
      </c>
      <c r="M99" s="1">
        <f t="shared" si="22"/>
        <v>0</v>
      </c>
      <c r="N99" s="1">
        <f t="shared" si="23"/>
        <v>0</v>
      </c>
      <c r="O99" s="1">
        <f t="shared" si="24"/>
        <v>1</v>
      </c>
      <c r="P99" s="1">
        <f t="shared" si="25"/>
        <v>0</v>
      </c>
      <c r="Q99" s="1">
        <f t="shared" si="26"/>
        <v>0</v>
      </c>
      <c r="R99" s="1">
        <f t="shared" si="27"/>
        <v>0</v>
      </c>
      <c r="S99" s="1">
        <f t="shared" si="28"/>
        <v>0</v>
      </c>
      <c r="T99" s="1">
        <f t="shared" si="29"/>
        <v>0</v>
      </c>
      <c r="U99" s="1">
        <f t="shared" si="30"/>
        <v>1</v>
      </c>
      <c r="V99" s="1">
        <f t="shared" si="31"/>
        <v>0</v>
      </c>
      <c r="W99" s="1">
        <f t="shared" si="32"/>
        <v>0</v>
      </c>
      <c r="X99" s="1">
        <f t="shared" si="33"/>
        <v>1</v>
      </c>
    </row>
    <row r="100" spans="1:24" x14ac:dyDescent="0.25">
      <c r="A100">
        <v>38</v>
      </c>
      <c r="B100">
        <v>44</v>
      </c>
      <c r="C100" s="3"/>
      <c r="D100" s="6"/>
      <c r="E100" s="9"/>
      <c r="F100" s="11"/>
      <c r="G100" s="13" t="s">
        <v>3</v>
      </c>
      <c r="H100" s="17"/>
      <c r="I100" s="20"/>
      <c r="J100" s="24"/>
      <c r="K100" s="22"/>
      <c r="L100" s="1">
        <f t="shared" si="21"/>
        <v>0</v>
      </c>
      <c r="M100" s="1">
        <f t="shared" si="22"/>
        <v>0</v>
      </c>
      <c r="N100" s="1">
        <f t="shared" si="23"/>
        <v>0</v>
      </c>
      <c r="O100" s="1">
        <f t="shared" si="24"/>
        <v>0</v>
      </c>
      <c r="P100" s="1">
        <f t="shared" si="25"/>
        <v>1</v>
      </c>
      <c r="Q100" s="1">
        <f t="shared" si="26"/>
        <v>0</v>
      </c>
      <c r="R100" s="1">
        <f t="shared" si="27"/>
        <v>0</v>
      </c>
      <c r="S100" s="1">
        <f t="shared" si="28"/>
        <v>0</v>
      </c>
      <c r="T100" s="1">
        <f t="shared" si="29"/>
        <v>0</v>
      </c>
      <c r="U100" s="1">
        <f t="shared" si="30"/>
        <v>1</v>
      </c>
      <c r="V100" s="1">
        <f t="shared" si="31"/>
        <v>0</v>
      </c>
      <c r="W100" s="1">
        <f t="shared" si="32"/>
        <v>0</v>
      </c>
      <c r="X100" s="1">
        <f t="shared" si="33"/>
        <v>1</v>
      </c>
    </row>
    <row r="101" spans="1:24" x14ac:dyDescent="0.25">
      <c r="A101">
        <v>41</v>
      </c>
      <c r="B101">
        <v>51</v>
      </c>
      <c r="C101" s="3" t="s">
        <v>4</v>
      </c>
      <c r="D101" s="5"/>
      <c r="E101" s="8"/>
      <c r="F101" s="11"/>
      <c r="G101" s="12"/>
      <c r="H101" s="16"/>
      <c r="I101" s="19" t="s">
        <v>6</v>
      </c>
      <c r="J101" s="23"/>
      <c r="K101" s="21"/>
      <c r="L101" s="1">
        <f t="shared" si="21"/>
        <v>1</v>
      </c>
      <c r="M101" s="1">
        <f t="shared" si="22"/>
        <v>0</v>
      </c>
      <c r="N101" s="1">
        <f t="shared" si="23"/>
        <v>0</v>
      </c>
      <c r="O101" s="1">
        <f t="shared" si="24"/>
        <v>0</v>
      </c>
      <c r="P101" s="1">
        <f t="shared" si="25"/>
        <v>0</v>
      </c>
      <c r="Q101" s="1">
        <f t="shared" si="26"/>
        <v>0</v>
      </c>
      <c r="R101" s="1">
        <f t="shared" si="27"/>
        <v>1</v>
      </c>
      <c r="S101" s="1">
        <f t="shared" si="28"/>
        <v>0</v>
      </c>
      <c r="T101" s="1">
        <f t="shared" si="29"/>
        <v>0</v>
      </c>
      <c r="U101" s="1">
        <f t="shared" si="30"/>
        <v>2</v>
      </c>
      <c r="V101" s="1">
        <f t="shared" si="31"/>
        <v>2</v>
      </c>
      <c r="W101" s="1">
        <f t="shared" si="32"/>
        <v>0</v>
      </c>
      <c r="X101" s="1">
        <f t="shared" si="33"/>
        <v>0</v>
      </c>
    </row>
    <row r="102" spans="1:24" x14ac:dyDescent="0.25">
      <c r="A102">
        <v>41</v>
      </c>
      <c r="B102">
        <v>56</v>
      </c>
      <c r="C102" s="3" t="s">
        <v>4</v>
      </c>
      <c r="D102" s="5"/>
      <c r="E102" s="8"/>
      <c r="F102" s="11"/>
      <c r="G102" s="12"/>
      <c r="H102" s="16"/>
      <c r="I102" s="19" t="s">
        <v>6</v>
      </c>
      <c r="J102" s="23"/>
      <c r="K102" s="21"/>
      <c r="L102" s="1">
        <f t="shared" si="21"/>
        <v>1</v>
      </c>
      <c r="M102" s="1">
        <f t="shared" si="22"/>
        <v>0</v>
      </c>
      <c r="N102" s="1">
        <f t="shared" si="23"/>
        <v>0</v>
      </c>
      <c r="O102" s="1">
        <f t="shared" si="24"/>
        <v>0</v>
      </c>
      <c r="P102" s="1">
        <f t="shared" si="25"/>
        <v>0</v>
      </c>
      <c r="Q102" s="1">
        <f t="shared" si="26"/>
        <v>0</v>
      </c>
      <c r="R102" s="1">
        <f t="shared" si="27"/>
        <v>1</v>
      </c>
      <c r="S102" s="1">
        <f t="shared" si="28"/>
        <v>0</v>
      </c>
      <c r="T102" s="1">
        <f t="shared" si="29"/>
        <v>0</v>
      </c>
      <c r="U102" s="1">
        <f t="shared" si="30"/>
        <v>2</v>
      </c>
      <c r="V102" s="1">
        <f t="shared" si="31"/>
        <v>2</v>
      </c>
      <c r="W102" s="1">
        <f t="shared" si="32"/>
        <v>0</v>
      </c>
      <c r="X102" s="1">
        <f t="shared" si="33"/>
        <v>0</v>
      </c>
    </row>
    <row r="103" spans="1:24" x14ac:dyDescent="0.25">
      <c r="A103">
        <v>41</v>
      </c>
      <c r="B103">
        <v>74</v>
      </c>
      <c r="C103" s="3" t="s">
        <v>4</v>
      </c>
      <c r="D103" s="5"/>
      <c r="E103" s="8"/>
      <c r="F103" s="11"/>
      <c r="G103" s="12"/>
      <c r="H103" s="16"/>
      <c r="I103" s="19" t="s">
        <v>6</v>
      </c>
      <c r="J103" s="23"/>
      <c r="K103" s="21"/>
      <c r="L103" s="1">
        <f t="shared" si="21"/>
        <v>1</v>
      </c>
      <c r="M103" s="1">
        <f t="shared" si="22"/>
        <v>0</v>
      </c>
      <c r="N103" s="1">
        <f t="shared" si="23"/>
        <v>0</v>
      </c>
      <c r="O103" s="1">
        <f t="shared" si="24"/>
        <v>0</v>
      </c>
      <c r="P103" s="1">
        <f t="shared" si="25"/>
        <v>0</v>
      </c>
      <c r="Q103" s="1">
        <f t="shared" si="26"/>
        <v>0</v>
      </c>
      <c r="R103" s="1">
        <f t="shared" si="27"/>
        <v>1</v>
      </c>
      <c r="S103" s="1">
        <f t="shared" si="28"/>
        <v>0</v>
      </c>
      <c r="T103" s="1">
        <f t="shared" si="29"/>
        <v>0</v>
      </c>
      <c r="U103" s="1">
        <f t="shared" si="30"/>
        <v>2</v>
      </c>
      <c r="V103" s="1">
        <f t="shared" si="31"/>
        <v>2</v>
      </c>
      <c r="W103" s="1">
        <f t="shared" si="32"/>
        <v>0</v>
      </c>
      <c r="X103" s="1">
        <f t="shared" si="33"/>
        <v>0</v>
      </c>
    </row>
    <row r="104" spans="1:24" x14ac:dyDescent="0.25">
      <c r="A104">
        <v>41</v>
      </c>
      <c r="B104">
        <v>80</v>
      </c>
      <c r="C104" s="3" t="s">
        <v>4</v>
      </c>
      <c r="D104" s="5"/>
      <c r="E104" s="8"/>
      <c r="F104" s="11"/>
      <c r="G104" s="12"/>
      <c r="H104" s="16"/>
      <c r="I104" s="19" t="s">
        <v>6</v>
      </c>
      <c r="J104" s="23"/>
      <c r="K104" s="21"/>
      <c r="L104" s="1">
        <f t="shared" si="21"/>
        <v>1</v>
      </c>
      <c r="M104" s="1">
        <f t="shared" si="22"/>
        <v>0</v>
      </c>
      <c r="N104" s="1">
        <f t="shared" si="23"/>
        <v>0</v>
      </c>
      <c r="O104" s="1">
        <f t="shared" si="24"/>
        <v>0</v>
      </c>
      <c r="P104" s="1">
        <f t="shared" si="25"/>
        <v>0</v>
      </c>
      <c r="Q104" s="1">
        <f t="shared" si="26"/>
        <v>0</v>
      </c>
      <c r="R104" s="1">
        <f t="shared" si="27"/>
        <v>1</v>
      </c>
      <c r="S104" s="1">
        <f t="shared" si="28"/>
        <v>0</v>
      </c>
      <c r="T104" s="1">
        <f t="shared" si="29"/>
        <v>0</v>
      </c>
      <c r="U104" s="1">
        <f t="shared" si="30"/>
        <v>2</v>
      </c>
      <c r="V104" s="1">
        <f t="shared" si="31"/>
        <v>2</v>
      </c>
      <c r="W104" s="1">
        <f t="shared" si="32"/>
        <v>0</v>
      </c>
      <c r="X104" s="1">
        <f t="shared" si="33"/>
        <v>0</v>
      </c>
    </row>
    <row r="105" spans="1:24" x14ac:dyDescent="0.25">
      <c r="A105">
        <v>46</v>
      </c>
      <c r="B105">
        <v>48</v>
      </c>
      <c r="C105" s="3" t="s">
        <v>4</v>
      </c>
      <c r="D105" s="5"/>
      <c r="E105" s="8"/>
      <c r="F105" s="11"/>
      <c r="G105" s="12"/>
      <c r="H105" s="16" t="s">
        <v>5</v>
      </c>
      <c r="I105" s="19" t="s">
        <v>6</v>
      </c>
      <c r="J105" s="23" t="s">
        <v>7</v>
      </c>
      <c r="K105" s="21" t="s">
        <v>8</v>
      </c>
      <c r="L105" s="1">
        <f t="shared" si="21"/>
        <v>1</v>
      </c>
      <c r="M105" s="1">
        <f t="shared" si="22"/>
        <v>0</v>
      </c>
      <c r="N105" s="1">
        <f t="shared" si="23"/>
        <v>0</v>
      </c>
      <c r="O105" s="1">
        <f t="shared" si="24"/>
        <v>0</v>
      </c>
      <c r="P105" s="1">
        <f t="shared" si="25"/>
        <v>0</v>
      </c>
      <c r="Q105" s="1">
        <f t="shared" si="26"/>
        <v>1</v>
      </c>
      <c r="R105" s="1">
        <f t="shared" si="27"/>
        <v>1</v>
      </c>
      <c r="S105" s="1">
        <f t="shared" si="28"/>
        <v>1</v>
      </c>
      <c r="T105" s="1">
        <f t="shared" si="29"/>
        <v>1</v>
      </c>
      <c r="U105" s="1">
        <f t="shared" si="30"/>
        <v>5</v>
      </c>
      <c r="V105" s="1">
        <f t="shared" si="31"/>
        <v>5</v>
      </c>
      <c r="W105" s="1">
        <f t="shared" si="32"/>
        <v>0</v>
      </c>
      <c r="X105" s="1">
        <f t="shared" si="33"/>
        <v>0</v>
      </c>
    </row>
    <row r="106" spans="1:24" x14ac:dyDescent="0.25">
      <c r="A106">
        <v>46</v>
      </c>
      <c r="B106">
        <v>75</v>
      </c>
      <c r="C106" s="3" t="s">
        <v>4</v>
      </c>
      <c r="D106" s="5"/>
      <c r="E106" s="8"/>
      <c r="F106" s="11"/>
      <c r="G106" s="12"/>
      <c r="H106" s="16" t="s">
        <v>5</v>
      </c>
      <c r="I106" s="19" t="s">
        <v>6</v>
      </c>
      <c r="J106" s="23" t="s">
        <v>7</v>
      </c>
      <c r="K106" s="21" t="s">
        <v>8</v>
      </c>
      <c r="L106" s="1">
        <f t="shared" si="21"/>
        <v>1</v>
      </c>
      <c r="M106" s="1">
        <f t="shared" si="22"/>
        <v>0</v>
      </c>
      <c r="N106" s="1">
        <f t="shared" si="23"/>
        <v>0</v>
      </c>
      <c r="O106" s="1">
        <f t="shared" si="24"/>
        <v>0</v>
      </c>
      <c r="P106" s="1">
        <f t="shared" si="25"/>
        <v>0</v>
      </c>
      <c r="Q106" s="1">
        <f t="shared" si="26"/>
        <v>1</v>
      </c>
      <c r="R106" s="1">
        <f t="shared" si="27"/>
        <v>1</v>
      </c>
      <c r="S106" s="1">
        <f t="shared" si="28"/>
        <v>1</v>
      </c>
      <c r="T106" s="1">
        <f t="shared" si="29"/>
        <v>1</v>
      </c>
      <c r="U106" s="1">
        <f t="shared" si="30"/>
        <v>5</v>
      </c>
      <c r="V106" s="1">
        <f t="shared" si="31"/>
        <v>5</v>
      </c>
      <c r="W106" s="1">
        <f t="shared" si="32"/>
        <v>0</v>
      </c>
      <c r="X106" s="1">
        <f t="shared" si="33"/>
        <v>0</v>
      </c>
    </row>
    <row r="107" spans="1:24" x14ac:dyDescent="0.25">
      <c r="A107">
        <v>46</v>
      </c>
      <c r="B107">
        <v>88</v>
      </c>
      <c r="C107" s="3" t="s">
        <v>4</v>
      </c>
      <c r="D107" s="5"/>
      <c r="E107" s="8"/>
      <c r="F107" s="11"/>
      <c r="G107" s="12" t="s">
        <v>3</v>
      </c>
      <c r="H107" s="16" t="s">
        <v>5</v>
      </c>
      <c r="I107" s="19" t="s">
        <v>6</v>
      </c>
      <c r="J107" s="23" t="s">
        <v>7</v>
      </c>
      <c r="K107" s="21" t="s">
        <v>8</v>
      </c>
      <c r="L107" s="1">
        <f t="shared" si="21"/>
        <v>1</v>
      </c>
      <c r="M107" s="1">
        <f t="shared" si="22"/>
        <v>0</v>
      </c>
      <c r="N107" s="1">
        <f t="shared" si="23"/>
        <v>0</v>
      </c>
      <c r="O107" s="1">
        <f t="shared" si="24"/>
        <v>0</v>
      </c>
      <c r="P107" s="1">
        <f t="shared" si="25"/>
        <v>1</v>
      </c>
      <c r="Q107" s="1">
        <f t="shared" si="26"/>
        <v>1</v>
      </c>
      <c r="R107" s="1">
        <f t="shared" si="27"/>
        <v>1</v>
      </c>
      <c r="S107" s="1">
        <f t="shared" si="28"/>
        <v>1</v>
      </c>
      <c r="T107" s="1">
        <f t="shared" si="29"/>
        <v>1</v>
      </c>
      <c r="U107" s="1">
        <f t="shared" si="30"/>
        <v>6</v>
      </c>
      <c r="V107" s="1">
        <f t="shared" si="31"/>
        <v>5</v>
      </c>
      <c r="W107" s="1">
        <f t="shared" si="32"/>
        <v>0</v>
      </c>
      <c r="X107" s="1">
        <f t="shared" si="33"/>
        <v>1</v>
      </c>
    </row>
    <row r="108" spans="1:24" x14ac:dyDescent="0.25">
      <c r="A108">
        <v>46</v>
      </c>
      <c r="B108">
        <v>53</v>
      </c>
      <c r="C108" s="3"/>
      <c r="D108" s="6"/>
      <c r="E108" s="9"/>
      <c r="F108" s="11" t="s">
        <v>0</v>
      </c>
      <c r="G108" s="13"/>
      <c r="H108" s="17"/>
      <c r="I108" s="20"/>
      <c r="J108" s="24"/>
      <c r="K108" s="22"/>
      <c r="L108" s="1">
        <f t="shared" si="21"/>
        <v>0</v>
      </c>
      <c r="M108" s="1">
        <f t="shared" si="22"/>
        <v>0</v>
      </c>
      <c r="N108" s="1">
        <f t="shared" si="23"/>
        <v>0</v>
      </c>
      <c r="O108" s="1">
        <f t="shared" si="24"/>
        <v>1</v>
      </c>
      <c r="P108" s="1">
        <f t="shared" si="25"/>
        <v>0</v>
      </c>
      <c r="Q108" s="1">
        <f t="shared" si="26"/>
        <v>0</v>
      </c>
      <c r="R108" s="1">
        <f t="shared" si="27"/>
        <v>0</v>
      </c>
      <c r="S108" s="1">
        <f t="shared" si="28"/>
        <v>0</v>
      </c>
      <c r="T108" s="1">
        <f t="shared" si="29"/>
        <v>0</v>
      </c>
      <c r="U108" s="1">
        <f t="shared" si="30"/>
        <v>1</v>
      </c>
      <c r="V108" s="1">
        <f t="shared" si="31"/>
        <v>0</v>
      </c>
      <c r="W108" s="1">
        <f t="shared" si="32"/>
        <v>0</v>
      </c>
      <c r="X108" s="1">
        <f t="shared" si="33"/>
        <v>1</v>
      </c>
    </row>
    <row r="109" spans="1:24" x14ac:dyDescent="0.25">
      <c r="A109">
        <v>46</v>
      </c>
      <c r="B109">
        <v>51</v>
      </c>
      <c r="C109" s="3"/>
      <c r="D109" s="6"/>
      <c r="E109" s="9"/>
      <c r="F109" s="11"/>
      <c r="G109" s="13" t="s">
        <v>3</v>
      </c>
      <c r="H109" s="17"/>
      <c r="I109" s="20"/>
      <c r="J109" s="24"/>
      <c r="K109" s="22"/>
      <c r="L109" s="1">
        <f t="shared" si="21"/>
        <v>0</v>
      </c>
      <c r="M109" s="1">
        <f t="shared" si="22"/>
        <v>0</v>
      </c>
      <c r="N109" s="1">
        <f t="shared" si="23"/>
        <v>0</v>
      </c>
      <c r="O109" s="1">
        <f t="shared" si="24"/>
        <v>0</v>
      </c>
      <c r="P109" s="1">
        <f t="shared" si="25"/>
        <v>1</v>
      </c>
      <c r="Q109" s="1">
        <f t="shared" si="26"/>
        <v>0</v>
      </c>
      <c r="R109" s="1">
        <f t="shared" si="27"/>
        <v>0</v>
      </c>
      <c r="S109" s="1">
        <f t="shared" si="28"/>
        <v>0</v>
      </c>
      <c r="T109" s="1">
        <f t="shared" si="29"/>
        <v>0</v>
      </c>
      <c r="U109" s="1">
        <f t="shared" si="30"/>
        <v>1</v>
      </c>
      <c r="V109" s="1">
        <f t="shared" si="31"/>
        <v>0</v>
      </c>
      <c r="W109" s="1">
        <f t="shared" si="32"/>
        <v>0</v>
      </c>
      <c r="X109" s="1">
        <f t="shared" si="33"/>
        <v>1</v>
      </c>
    </row>
    <row r="110" spans="1:24" x14ac:dyDescent="0.25">
      <c r="A110">
        <v>47</v>
      </c>
      <c r="B110">
        <v>88</v>
      </c>
      <c r="C110" s="3"/>
      <c r="D110" s="6"/>
      <c r="E110" s="9"/>
      <c r="F110" s="11"/>
      <c r="G110" s="13" t="s">
        <v>3</v>
      </c>
      <c r="H110" s="17"/>
      <c r="I110" s="20"/>
      <c r="J110" s="24"/>
      <c r="K110" s="22"/>
      <c r="L110" s="1">
        <f t="shared" si="21"/>
        <v>0</v>
      </c>
      <c r="M110" s="1">
        <f t="shared" si="22"/>
        <v>0</v>
      </c>
      <c r="N110" s="1">
        <f t="shared" si="23"/>
        <v>0</v>
      </c>
      <c r="O110" s="1">
        <f t="shared" si="24"/>
        <v>0</v>
      </c>
      <c r="P110" s="1">
        <f t="shared" si="25"/>
        <v>1</v>
      </c>
      <c r="Q110" s="1">
        <f t="shared" si="26"/>
        <v>0</v>
      </c>
      <c r="R110" s="1">
        <f t="shared" si="27"/>
        <v>0</v>
      </c>
      <c r="S110" s="1">
        <f t="shared" si="28"/>
        <v>0</v>
      </c>
      <c r="T110" s="1">
        <f t="shared" si="29"/>
        <v>0</v>
      </c>
      <c r="U110" s="1">
        <f t="shared" si="30"/>
        <v>1</v>
      </c>
      <c r="V110" s="1">
        <f t="shared" si="31"/>
        <v>0</v>
      </c>
      <c r="W110" s="1">
        <f t="shared" si="32"/>
        <v>0</v>
      </c>
      <c r="X110" s="1">
        <f t="shared" si="33"/>
        <v>1</v>
      </c>
    </row>
    <row r="111" spans="1:24" x14ac:dyDescent="0.25">
      <c r="A111">
        <v>48</v>
      </c>
      <c r="B111">
        <v>61</v>
      </c>
      <c r="C111" s="3"/>
      <c r="D111" s="6"/>
      <c r="E111" s="8" t="s">
        <v>1</v>
      </c>
      <c r="F111" s="11"/>
      <c r="G111" s="13"/>
      <c r="H111" s="17"/>
      <c r="I111" s="20"/>
      <c r="J111" s="24"/>
      <c r="K111" s="22"/>
      <c r="L111" s="1">
        <f t="shared" si="21"/>
        <v>0</v>
      </c>
      <c r="M111" s="1">
        <f t="shared" si="22"/>
        <v>0</v>
      </c>
      <c r="N111" s="1">
        <f t="shared" si="23"/>
        <v>1</v>
      </c>
      <c r="O111" s="1">
        <f t="shared" si="24"/>
        <v>0</v>
      </c>
      <c r="P111" s="1">
        <f t="shared" si="25"/>
        <v>0</v>
      </c>
      <c r="Q111" s="1">
        <f t="shared" si="26"/>
        <v>0</v>
      </c>
      <c r="R111" s="1">
        <f t="shared" si="27"/>
        <v>0</v>
      </c>
      <c r="S111" s="1">
        <f t="shared" si="28"/>
        <v>0</v>
      </c>
      <c r="T111" s="1">
        <f t="shared" si="29"/>
        <v>0</v>
      </c>
      <c r="U111" s="1">
        <f t="shared" si="30"/>
        <v>1</v>
      </c>
      <c r="V111" s="1">
        <f t="shared" si="31"/>
        <v>0</v>
      </c>
      <c r="W111" s="1">
        <f t="shared" si="32"/>
        <v>1</v>
      </c>
      <c r="X111" s="1">
        <f t="shared" si="33"/>
        <v>0</v>
      </c>
    </row>
    <row r="112" spans="1:24" x14ac:dyDescent="0.25">
      <c r="A112">
        <v>48</v>
      </c>
      <c r="B112">
        <v>79</v>
      </c>
      <c r="C112" s="3"/>
      <c r="D112" s="6"/>
      <c r="E112" s="8" t="s">
        <v>1</v>
      </c>
      <c r="F112" s="11"/>
      <c r="G112" s="13"/>
      <c r="H112" s="17"/>
      <c r="I112" s="20"/>
      <c r="J112" s="24"/>
      <c r="K112" s="22"/>
      <c r="L112" s="1">
        <f t="shared" si="21"/>
        <v>0</v>
      </c>
      <c r="M112" s="1">
        <f t="shared" si="22"/>
        <v>0</v>
      </c>
      <c r="N112" s="1">
        <f t="shared" si="23"/>
        <v>1</v>
      </c>
      <c r="O112" s="1">
        <f t="shared" si="24"/>
        <v>0</v>
      </c>
      <c r="P112" s="1">
        <f t="shared" si="25"/>
        <v>0</v>
      </c>
      <c r="Q112" s="1">
        <f t="shared" si="26"/>
        <v>0</v>
      </c>
      <c r="R112" s="1">
        <f t="shared" si="27"/>
        <v>0</v>
      </c>
      <c r="S112" s="1">
        <f t="shared" si="28"/>
        <v>0</v>
      </c>
      <c r="T112" s="1">
        <f t="shared" si="29"/>
        <v>0</v>
      </c>
      <c r="U112" s="1">
        <f t="shared" si="30"/>
        <v>1</v>
      </c>
      <c r="V112" s="1">
        <f t="shared" si="31"/>
        <v>0</v>
      </c>
      <c r="W112" s="1">
        <f t="shared" si="32"/>
        <v>1</v>
      </c>
      <c r="X112" s="1">
        <f t="shared" si="33"/>
        <v>0</v>
      </c>
    </row>
    <row r="113" spans="1:24" x14ac:dyDescent="0.25">
      <c r="A113">
        <v>48</v>
      </c>
      <c r="B113">
        <v>63</v>
      </c>
      <c r="C113" s="3"/>
      <c r="D113" s="6"/>
      <c r="E113" s="9"/>
      <c r="F113" s="11"/>
      <c r="G113" s="13"/>
      <c r="H113" s="17"/>
      <c r="I113" s="20"/>
      <c r="J113" s="24"/>
      <c r="K113" s="21" t="s">
        <v>8</v>
      </c>
      <c r="L113" s="1">
        <f t="shared" si="21"/>
        <v>0</v>
      </c>
      <c r="M113" s="1">
        <f t="shared" si="22"/>
        <v>0</v>
      </c>
      <c r="N113" s="1">
        <f t="shared" si="23"/>
        <v>0</v>
      </c>
      <c r="O113" s="1">
        <f t="shared" si="24"/>
        <v>0</v>
      </c>
      <c r="P113" s="1">
        <f t="shared" si="25"/>
        <v>0</v>
      </c>
      <c r="Q113" s="1">
        <f t="shared" si="26"/>
        <v>0</v>
      </c>
      <c r="R113" s="1">
        <f t="shared" si="27"/>
        <v>0</v>
      </c>
      <c r="S113" s="1">
        <f t="shared" si="28"/>
        <v>0</v>
      </c>
      <c r="T113" s="1">
        <f t="shared" si="29"/>
        <v>1</v>
      </c>
      <c r="U113" s="1">
        <f t="shared" si="30"/>
        <v>1</v>
      </c>
      <c r="V113" s="1">
        <f t="shared" si="31"/>
        <v>1</v>
      </c>
      <c r="W113" s="1">
        <f t="shared" si="32"/>
        <v>0</v>
      </c>
      <c r="X113" s="1">
        <f t="shared" si="33"/>
        <v>0</v>
      </c>
    </row>
    <row r="114" spans="1:24" x14ac:dyDescent="0.25">
      <c r="A114">
        <v>49</v>
      </c>
      <c r="B114">
        <v>80</v>
      </c>
      <c r="C114" s="3" t="s">
        <v>4</v>
      </c>
      <c r="D114" s="5"/>
      <c r="E114" s="8"/>
      <c r="F114" s="11"/>
      <c r="G114" s="12"/>
      <c r="H114" s="16" t="s">
        <v>5</v>
      </c>
      <c r="I114" s="19"/>
      <c r="J114" s="23" t="s">
        <v>7</v>
      </c>
      <c r="K114" s="21"/>
      <c r="L114" s="1">
        <f t="shared" si="21"/>
        <v>1</v>
      </c>
      <c r="M114" s="1">
        <f t="shared" si="22"/>
        <v>0</v>
      </c>
      <c r="N114" s="1">
        <f t="shared" si="23"/>
        <v>0</v>
      </c>
      <c r="O114" s="1">
        <f t="shared" si="24"/>
        <v>0</v>
      </c>
      <c r="P114" s="1">
        <f t="shared" si="25"/>
        <v>0</v>
      </c>
      <c r="Q114" s="1">
        <f t="shared" si="26"/>
        <v>1</v>
      </c>
      <c r="R114" s="1">
        <f t="shared" si="27"/>
        <v>0</v>
      </c>
      <c r="S114" s="1">
        <f t="shared" si="28"/>
        <v>1</v>
      </c>
      <c r="T114" s="1">
        <f t="shared" si="29"/>
        <v>0</v>
      </c>
      <c r="U114" s="1">
        <f t="shared" si="30"/>
        <v>3</v>
      </c>
      <c r="V114" s="1">
        <f t="shared" si="31"/>
        <v>3</v>
      </c>
      <c r="W114" s="1">
        <f t="shared" si="32"/>
        <v>0</v>
      </c>
      <c r="X114" s="1">
        <f t="shared" si="33"/>
        <v>0</v>
      </c>
    </row>
    <row r="115" spans="1:24" x14ac:dyDescent="0.25">
      <c r="A115">
        <v>49</v>
      </c>
      <c r="B115">
        <v>88</v>
      </c>
      <c r="C115" s="3" t="s">
        <v>4</v>
      </c>
      <c r="D115" s="5"/>
      <c r="E115" s="8"/>
      <c r="F115" s="11"/>
      <c r="G115" s="12" t="s">
        <v>3</v>
      </c>
      <c r="H115" s="16"/>
      <c r="I115" s="19" t="s">
        <v>6</v>
      </c>
      <c r="J115" s="23" t="s">
        <v>7</v>
      </c>
      <c r="K115" s="21" t="s">
        <v>8</v>
      </c>
      <c r="L115" s="1">
        <f t="shared" si="21"/>
        <v>1</v>
      </c>
      <c r="M115" s="1">
        <f t="shared" si="22"/>
        <v>0</v>
      </c>
      <c r="N115" s="1">
        <f t="shared" si="23"/>
        <v>0</v>
      </c>
      <c r="O115" s="1">
        <f t="shared" si="24"/>
        <v>0</v>
      </c>
      <c r="P115" s="1">
        <f t="shared" si="25"/>
        <v>1</v>
      </c>
      <c r="Q115" s="1">
        <f t="shared" si="26"/>
        <v>0</v>
      </c>
      <c r="R115" s="1">
        <f t="shared" si="27"/>
        <v>1</v>
      </c>
      <c r="S115" s="1">
        <f t="shared" si="28"/>
        <v>1</v>
      </c>
      <c r="T115" s="1">
        <f t="shared" si="29"/>
        <v>1</v>
      </c>
      <c r="U115" s="1">
        <f t="shared" si="30"/>
        <v>5</v>
      </c>
      <c r="V115" s="1">
        <f t="shared" si="31"/>
        <v>4</v>
      </c>
      <c r="W115" s="1">
        <f t="shared" si="32"/>
        <v>0</v>
      </c>
      <c r="X115" s="1">
        <f t="shared" si="33"/>
        <v>1</v>
      </c>
    </row>
    <row r="116" spans="1:24" x14ac:dyDescent="0.25">
      <c r="A116">
        <v>49</v>
      </c>
      <c r="B116">
        <v>53</v>
      </c>
      <c r="C116" s="3"/>
      <c r="D116" s="6"/>
      <c r="E116" s="9"/>
      <c r="F116" s="11" t="s">
        <v>0</v>
      </c>
      <c r="G116" s="13"/>
      <c r="H116" s="17"/>
      <c r="I116" s="20"/>
      <c r="J116" s="24"/>
      <c r="K116" s="22"/>
      <c r="L116" s="1">
        <f t="shared" si="21"/>
        <v>0</v>
      </c>
      <c r="M116" s="1">
        <f t="shared" si="22"/>
        <v>0</v>
      </c>
      <c r="N116" s="1">
        <f t="shared" si="23"/>
        <v>0</v>
      </c>
      <c r="O116" s="1">
        <f t="shared" si="24"/>
        <v>1</v>
      </c>
      <c r="P116" s="1">
        <f t="shared" si="25"/>
        <v>0</v>
      </c>
      <c r="Q116" s="1">
        <f t="shared" si="26"/>
        <v>0</v>
      </c>
      <c r="R116" s="1">
        <f t="shared" si="27"/>
        <v>0</v>
      </c>
      <c r="S116" s="1">
        <f t="shared" si="28"/>
        <v>0</v>
      </c>
      <c r="T116" s="1">
        <f t="shared" si="29"/>
        <v>0</v>
      </c>
      <c r="U116" s="1">
        <f t="shared" si="30"/>
        <v>1</v>
      </c>
      <c r="V116" s="1">
        <f t="shared" si="31"/>
        <v>0</v>
      </c>
      <c r="W116" s="1">
        <f t="shared" si="32"/>
        <v>0</v>
      </c>
      <c r="X116" s="1">
        <f t="shared" si="33"/>
        <v>1</v>
      </c>
    </row>
    <row r="117" spans="1:24" x14ac:dyDescent="0.25">
      <c r="A117">
        <v>49</v>
      </c>
      <c r="B117">
        <v>51</v>
      </c>
      <c r="C117" s="3"/>
      <c r="D117" s="6"/>
      <c r="E117" s="9"/>
      <c r="F117" s="11"/>
      <c r="G117" s="13" t="s">
        <v>3</v>
      </c>
      <c r="H117" s="17"/>
      <c r="I117" s="20"/>
      <c r="J117" s="24"/>
      <c r="K117" s="22"/>
      <c r="L117" s="1">
        <f t="shared" si="21"/>
        <v>0</v>
      </c>
      <c r="M117" s="1">
        <f t="shared" si="22"/>
        <v>0</v>
      </c>
      <c r="N117" s="1">
        <f t="shared" si="23"/>
        <v>0</v>
      </c>
      <c r="O117" s="1">
        <f t="shared" si="24"/>
        <v>0</v>
      </c>
      <c r="P117" s="1">
        <f t="shared" si="25"/>
        <v>1</v>
      </c>
      <c r="Q117" s="1">
        <f t="shared" si="26"/>
        <v>0</v>
      </c>
      <c r="R117" s="1">
        <f t="shared" si="27"/>
        <v>0</v>
      </c>
      <c r="S117" s="1">
        <f t="shared" si="28"/>
        <v>0</v>
      </c>
      <c r="T117" s="1">
        <f t="shared" si="29"/>
        <v>0</v>
      </c>
      <c r="U117" s="1">
        <f t="shared" si="30"/>
        <v>1</v>
      </c>
      <c r="V117" s="1">
        <f t="shared" si="31"/>
        <v>0</v>
      </c>
      <c r="W117" s="1">
        <f t="shared" si="32"/>
        <v>0</v>
      </c>
      <c r="X117" s="1">
        <f t="shared" si="33"/>
        <v>1</v>
      </c>
    </row>
    <row r="118" spans="1:24" x14ac:dyDescent="0.25">
      <c r="A118">
        <v>51</v>
      </c>
      <c r="B118">
        <v>56</v>
      </c>
      <c r="C118" s="3" t="s">
        <v>4</v>
      </c>
      <c r="D118" s="5"/>
      <c r="E118" s="8"/>
      <c r="F118" s="11"/>
      <c r="G118" s="12"/>
      <c r="H118" s="16" t="s">
        <v>5</v>
      </c>
      <c r="I118" s="19" t="s">
        <v>6</v>
      </c>
      <c r="J118" s="23" t="s">
        <v>7</v>
      </c>
      <c r="K118" s="21"/>
      <c r="L118" s="1">
        <f t="shared" si="21"/>
        <v>1</v>
      </c>
      <c r="M118" s="1">
        <f t="shared" si="22"/>
        <v>0</v>
      </c>
      <c r="N118" s="1">
        <f t="shared" si="23"/>
        <v>0</v>
      </c>
      <c r="O118" s="1">
        <f t="shared" si="24"/>
        <v>0</v>
      </c>
      <c r="P118" s="1">
        <f t="shared" si="25"/>
        <v>0</v>
      </c>
      <c r="Q118" s="1">
        <f t="shared" si="26"/>
        <v>1</v>
      </c>
      <c r="R118" s="1">
        <f t="shared" si="27"/>
        <v>1</v>
      </c>
      <c r="S118" s="1">
        <f t="shared" si="28"/>
        <v>1</v>
      </c>
      <c r="T118" s="1">
        <f t="shared" si="29"/>
        <v>0</v>
      </c>
      <c r="U118" s="1">
        <f t="shared" si="30"/>
        <v>4</v>
      </c>
      <c r="V118" s="1">
        <f t="shared" si="31"/>
        <v>4</v>
      </c>
      <c r="W118" s="1">
        <f t="shared" si="32"/>
        <v>0</v>
      </c>
      <c r="X118" s="1">
        <f t="shared" si="33"/>
        <v>0</v>
      </c>
    </row>
    <row r="119" spans="1:24" x14ac:dyDescent="0.25">
      <c r="A119">
        <v>51</v>
      </c>
      <c r="B119">
        <v>77</v>
      </c>
      <c r="C119" s="3" t="s">
        <v>4</v>
      </c>
      <c r="D119" s="5"/>
      <c r="E119" s="8"/>
      <c r="F119" s="11"/>
      <c r="G119" s="12"/>
      <c r="H119" s="16" t="s">
        <v>5</v>
      </c>
      <c r="I119" s="19" t="s">
        <v>6</v>
      </c>
      <c r="J119" s="23" t="s">
        <v>7</v>
      </c>
      <c r="K119" s="21" t="s">
        <v>8</v>
      </c>
      <c r="L119" s="1">
        <f t="shared" si="21"/>
        <v>1</v>
      </c>
      <c r="M119" s="1">
        <f t="shared" si="22"/>
        <v>0</v>
      </c>
      <c r="N119" s="1">
        <f t="shared" si="23"/>
        <v>0</v>
      </c>
      <c r="O119" s="1">
        <f t="shared" si="24"/>
        <v>0</v>
      </c>
      <c r="P119" s="1">
        <f t="shared" si="25"/>
        <v>0</v>
      </c>
      <c r="Q119" s="1">
        <f t="shared" si="26"/>
        <v>1</v>
      </c>
      <c r="R119" s="1">
        <f t="shared" si="27"/>
        <v>1</v>
      </c>
      <c r="S119" s="1">
        <f t="shared" si="28"/>
        <v>1</v>
      </c>
      <c r="T119" s="1">
        <f t="shared" si="29"/>
        <v>1</v>
      </c>
      <c r="U119" s="1">
        <f t="shared" si="30"/>
        <v>5</v>
      </c>
      <c r="V119" s="1">
        <f t="shared" si="31"/>
        <v>5</v>
      </c>
      <c r="W119" s="1">
        <f t="shared" si="32"/>
        <v>0</v>
      </c>
      <c r="X119" s="1">
        <f t="shared" si="33"/>
        <v>0</v>
      </c>
    </row>
    <row r="120" spans="1:24" x14ac:dyDescent="0.25">
      <c r="A120" s="39">
        <v>51</v>
      </c>
      <c r="B120" s="39">
        <v>79</v>
      </c>
      <c r="C120" s="2" t="s">
        <v>4</v>
      </c>
      <c r="D120" s="4"/>
      <c r="E120" s="7"/>
      <c r="F120" s="10"/>
      <c r="G120" s="14"/>
      <c r="H120" s="15" t="s">
        <v>5</v>
      </c>
      <c r="I120" s="26" t="s">
        <v>6</v>
      </c>
      <c r="J120" s="27" t="s">
        <v>7</v>
      </c>
      <c r="K120" s="28" t="s">
        <v>8</v>
      </c>
      <c r="L120" s="1">
        <f t="shared" si="21"/>
        <v>1</v>
      </c>
      <c r="M120" s="1">
        <f t="shared" si="22"/>
        <v>0</v>
      </c>
      <c r="N120" s="1">
        <f t="shared" si="23"/>
        <v>0</v>
      </c>
      <c r="O120" s="1">
        <f t="shared" si="24"/>
        <v>0</v>
      </c>
      <c r="P120" s="1">
        <f t="shared" si="25"/>
        <v>0</v>
      </c>
      <c r="Q120" s="1">
        <f t="shared" si="26"/>
        <v>1</v>
      </c>
      <c r="R120" s="1">
        <f t="shared" si="27"/>
        <v>1</v>
      </c>
      <c r="S120" s="1">
        <f t="shared" si="28"/>
        <v>1</v>
      </c>
      <c r="T120" s="1">
        <f t="shared" si="29"/>
        <v>1</v>
      </c>
      <c r="U120" s="40">
        <f t="shared" si="30"/>
        <v>5</v>
      </c>
      <c r="V120" s="1">
        <f t="shared" si="31"/>
        <v>5</v>
      </c>
      <c r="W120" s="1">
        <f t="shared" si="32"/>
        <v>0</v>
      </c>
      <c r="X120" s="1">
        <f t="shared" si="33"/>
        <v>0</v>
      </c>
    </row>
    <row r="121" spans="1:24" x14ac:dyDescent="0.25">
      <c r="A121">
        <v>51</v>
      </c>
      <c r="B121">
        <v>88</v>
      </c>
      <c r="C121" s="3" t="s">
        <v>4</v>
      </c>
      <c r="D121" s="5"/>
      <c r="E121" s="8"/>
      <c r="F121" s="11"/>
      <c r="G121" s="12" t="s">
        <v>3</v>
      </c>
      <c r="H121" s="16" t="s">
        <v>5</v>
      </c>
      <c r="I121" s="19" t="s">
        <v>6</v>
      </c>
      <c r="J121" s="23" t="s">
        <v>7</v>
      </c>
      <c r="K121" s="21" t="s">
        <v>8</v>
      </c>
      <c r="L121" s="1">
        <f t="shared" si="21"/>
        <v>1</v>
      </c>
      <c r="M121" s="1">
        <f t="shared" si="22"/>
        <v>0</v>
      </c>
      <c r="N121" s="1">
        <f t="shared" si="23"/>
        <v>0</v>
      </c>
      <c r="O121" s="1">
        <f t="shared" si="24"/>
        <v>0</v>
      </c>
      <c r="P121" s="1">
        <f t="shared" si="25"/>
        <v>1</v>
      </c>
      <c r="Q121" s="1">
        <f t="shared" si="26"/>
        <v>1</v>
      </c>
      <c r="R121" s="1">
        <f t="shared" si="27"/>
        <v>1</v>
      </c>
      <c r="S121" s="1">
        <f t="shared" si="28"/>
        <v>1</v>
      </c>
      <c r="T121" s="1">
        <f t="shared" si="29"/>
        <v>1</v>
      </c>
      <c r="U121" s="1">
        <f t="shared" si="30"/>
        <v>6</v>
      </c>
      <c r="V121" s="1">
        <f t="shared" si="31"/>
        <v>5</v>
      </c>
      <c r="W121" s="1">
        <f t="shared" si="32"/>
        <v>0</v>
      </c>
      <c r="X121" s="1">
        <f t="shared" si="33"/>
        <v>1</v>
      </c>
    </row>
    <row r="122" spans="1:24" x14ac:dyDescent="0.25">
      <c r="A122">
        <v>51</v>
      </c>
      <c r="B122">
        <v>53</v>
      </c>
      <c r="C122" s="3"/>
      <c r="D122" s="6"/>
      <c r="E122" s="9"/>
      <c r="F122" s="11" t="s">
        <v>0</v>
      </c>
      <c r="G122" s="13"/>
      <c r="H122" s="17"/>
      <c r="I122" s="20"/>
      <c r="J122" s="24"/>
      <c r="K122" s="22"/>
      <c r="L122" s="1">
        <f t="shared" si="21"/>
        <v>0</v>
      </c>
      <c r="M122" s="1">
        <f t="shared" si="22"/>
        <v>0</v>
      </c>
      <c r="N122" s="1">
        <f t="shared" si="23"/>
        <v>0</v>
      </c>
      <c r="O122" s="1">
        <f t="shared" si="24"/>
        <v>1</v>
      </c>
      <c r="P122" s="1">
        <f t="shared" si="25"/>
        <v>0</v>
      </c>
      <c r="Q122" s="1">
        <f t="shared" si="26"/>
        <v>0</v>
      </c>
      <c r="R122" s="1">
        <f t="shared" si="27"/>
        <v>0</v>
      </c>
      <c r="S122" s="1">
        <f t="shared" si="28"/>
        <v>0</v>
      </c>
      <c r="T122" s="1">
        <f t="shared" si="29"/>
        <v>0</v>
      </c>
      <c r="U122" s="1">
        <f t="shared" si="30"/>
        <v>1</v>
      </c>
      <c r="V122" s="1">
        <f t="shared" si="31"/>
        <v>0</v>
      </c>
      <c r="W122" s="1">
        <f t="shared" si="32"/>
        <v>0</v>
      </c>
      <c r="X122" s="1">
        <f t="shared" si="33"/>
        <v>1</v>
      </c>
    </row>
    <row r="123" spans="1:24" x14ac:dyDescent="0.25">
      <c r="A123">
        <v>51</v>
      </c>
      <c r="B123">
        <v>62</v>
      </c>
      <c r="C123" s="3"/>
      <c r="D123" s="6"/>
      <c r="E123" s="9"/>
      <c r="F123" s="11" t="s">
        <v>0</v>
      </c>
      <c r="G123" s="13"/>
      <c r="H123" s="17"/>
      <c r="I123" s="20"/>
      <c r="J123" s="24"/>
      <c r="K123" s="22"/>
      <c r="L123" s="1">
        <f t="shared" si="21"/>
        <v>0</v>
      </c>
      <c r="M123" s="1">
        <f t="shared" si="22"/>
        <v>0</v>
      </c>
      <c r="N123" s="1">
        <f t="shared" si="23"/>
        <v>0</v>
      </c>
      <c r="O123" s="1">
        <f t="shared" si="24"/>
        <v>1</v>
      </c>
      <c r="P123" s="1">
        <f t="shared" si="25"/>
        <v>0</v>
      </c>
      <c r="Q123" s="1">
        <f t="shared" si="26"/>
        <v>0</v>
      </c>
      <c r="R123" s="1">
        <f t="shared" si="27"/>
        <v>0</v>
      </c>
      <c r="S123" s="1">
        <f t="shared" si="28"/>
        <v>0</v>
      </c>
      <c r="T123" s="1">
        <f t="shared" si="29"/>
        <v>0</v>
      </c>
      <c r="U123" s="1">
        <f t="shared" si="30"/>
        <v>1</v>
      </c>
      <c r="V123" s="1">
        <f t="shared" si="31"/>
        <v>0</v>
      </c>
      <c r="W123" s="1">
        <f t="shared" si="32"/>
        <v>0</v>
      </c>
      <c r="X123" s="1">
        <f t="shared" si="33"/>
        <v>1</v>
      </c>
    </row>
    <row r="124" spans="1:24" x14ac:dyDescent="0.25">
      <c r="A124">
        <v>51</v>
      </c>
      <c r="B124">
        <v>54</v>
      </c>
      <c r="C124" s="3"/>
      <c r="D124" s="6"/>
      <c r="E124" s="9"/>
      <c r="F124" s="11"/>
      <c r="G124" s="13" t="s">
        <v>3</v>
      </c>
      <c r="H124" s="17"/>
      <c r="I124" s="20"/>
      <c r="J124" s="24"/>
      <c r="K124" s="22"/>
      <c r="L124" s="1">
        <f t="shared" si="21"/>
        <v>0</v>
      </c>
      <c r="M124" s="1">
        <f t="shared" si="22"/>
        <v>0</v>
      </c>
      <c r="N124" s="1">
        <f t="shared" si="23"/>
        <v>0</v>
      </c>
      <c r="O124" s="1">
        <f t="shared" si="24"/>
        <v>0</v>
      </c>
      <c r="P124" s="1">
        <f t="shared" si="25"/>
        <v>1</v>
      </c>
      <c r="Q124" s="1">
        <f t="shared" si="26"/>
        <v>0</v>
      </c>
      <c r="R124" s="1">
        <f t="shared" si="27"/>
        <v>0</v>
      </c>
      <c r="S124" s="1">
        <f t="shared" si="28"/>
        <v>0</v>
      </c>
      <c r="T124" s="1">
        <f t="shared" si="29"/>
        <v>0</v>
      </c>
      <c r="U124" s="1">
        <f t="shared" si="30"/>
        <v>1</v>
      </c>
      <c r="V124" s="1">
        <f t="shared" si="31"/>
        <v>0</v>
      </c>
      <c r="W124" s="1">
        <f t="shared" si="32"/>
        <v>0</v>
      </c>
      <c r="X124" s="1">
        <f t="shared" si="33"/>
        <v>1</v>
      </c>
    </row>
    <row r="125" spans="1:24" x14ac:dyDescent="0.25">
      <c r="A125">
        <v>51</v>
      </c>
      <c r="B125">
        <v>93</v>
      </c>
      <c r="C125" s="3"/>
      <c r="D125" s="6"/>
      <c r="E125" s="9"/>
      <c r="F125" s="11"/>
      <c r="G125" s="13" t="s">
        <v>3</v>
      </c>
      <c r="H125" s="17"/>
      <c r="I125" s="20"/>
      <c r="J125" s="24"/>
      <c r="K125" s="22"/>
      <c r="L125" s="1">
        <f t="shared" si="21"/>
        <v>0</v>
      </c>
      <c r="M125" s="1">
        <f t="shared" si="22"/>
        <v>0</v>
      </c>
      <c r="N125" s="1">
        <f t="shared" si="23"/>
        <v>0</v>
      </c>
      <c r="O125" s="1">
        <f t="shared" si="24"/>
        <v>0</v>
      </c>
      <c r="P125" s="1">
        <f t="shared" si="25"/>
        <v>1</v>
      </c>
      <c r="Q125" s="1">
        <f t="shared" si="26"/>
        <v>0</v>
      </c>
      <c r="R125" s="1">
        <f t="shared" si="27"/>
        <v>0</v>
      </c>
      <c r="S125" s="1">
        <f t="shared" si="28"/>
        <v>0</v>
      </c>
      <c r="T125" s="1">
        <f t="shared" si="29"/>
        <v>0</v>
      </c>
      <c r="U125" s="1">
        <f t="shared" si="30"/>
        <v>1</v>
      </c>
      <c r="V125" s="1">
        <f t="shared" si="31"/>
        <v>0</v>
      </c>
      <c r="W125" s="1">
        <f t="shared" si="32"/>
        <v>0</v>
      </c>
      <c r="X125" s="1">
        <f t="shared" si="33"/>
        <v>1</v>
      </c>
    </row>
    <row r="126" spans="1:24" x14ac:dyDescent="0.25">
      <c r="A126">
        <v>53</v>
      </c>
      <c r="B126">
        <v>54</v>
      </c>
      <c r="C126" s="3"/>
      <c r="D126" s="6"/>
      <c r="E126" s="9"/>
      <c r="F126" s="11" t="s">
        <v>0</v>
      </c>
      <c r="G126" s="13"/>
      <c r="H126" s="17"/>
      <c r="I126" s="20"/>
      <c r="J126" s="24"/>
      <c r="K126" s="22"/>
      <c r="L126" s="1">
        <f t="shared" si="21"/>
        <v>0</v>
      </c>
      <c r="M126" s="1">
        <f t="shared" si="22"/>
        <v>0</v>
      </c>
      <c r="N126" s="1">
        <f t="shared" si="23"/>
        <v>0</v>
      </c>
      <c r="O126" s="1">
        <f t="shared" si="24"/>
        <v>1</v>
      </c>
      <c r="P126" s="1">
        <f t="shared" si="25"/>
        <v>0</v>
      </c>
      <c r="Q126" s="1">
        <f t="shared" si="26"/>
        <v>0</v>
      </c>
      <c r="R126" s="1">
        <f t="shared" si="27"/>
        <v>0</v>
      </c>
      <c r="S126" s="1">
        <f t="shared" si="28"/>
        <v>0</v>
      </c>
      <c r="T126" s="1">
        <f t="shared" si="29"/>
        <v>0</v>
      </c>
      <c r="U126" s="1">
        <f t="shared" si="30"/>
        <v>1</v>
      </c>
      <c r="V126" s="1">
        <f t="shared" si="31"/>
        <v>0</v>
      </c>
      <c r="W126" s="1">
        <f t="shared" si="32"/>
        <v>0</v>
      </c>
      <c r="X126" s="1">
        <f t="shared" si="33"/>
        <v>1</v>
      </c>
    </row>
    <row r="127" spans="1:24" x14ac:dyDescent="0.25">
      <c r="A127">
        <v>53</v>
      </c>
      <c r="B127">
        <v>62</v>
      </c>
      <c r="C127" s="3"/>
      <c r="D127" s="6"/>
      <c r="E127" s="9"/>
      <c r="F127" s="11" t="s">
        <v>0</v>
      </c>
      <c r="G127" s="13"/>
      <c r="H127" s="17"/>
      <c r="I127" s="20"/>
      <c r="J127" s="24"/>
      <c r="K127" s="22"/>
      <c r="L127" s="1">
        <f t="shared" si="21"/>
        <v>0</v>
      </c>
      <c r="M127" s="1">
        <f t="shared" si="22"/>
        <v>0</v>
      </c>
      <c r="N127" s="1">
        <f t="shared" si="23"/>
        <v>0</v>
      </c>
      <c r="O127" s="1">
        <f t="shared" si="24"/>
        <v>1</v>
      </c>
      <c r="P127" s="1">
        <f t="shared" si="25"/>
        <v>0</v>
      </c>
      <c r="Q127" s="1">
        <f t="shared" si="26"/>
        <v>0</v>
      </c>
      <c r="R127" s="1">
        <f t="shared" si="27"/>
        <v>0</v>
      </c>
      <c r="S127" s="1">
        <f t="shared" si="28"/>
        <v>0</v>
      </c>
      <c r="T127" s="1">
        <f t="shared" si="29"/>
        <v>0</v>
      </c>
      <c r="U127" s="1">
        <f t="shared" si="30"/>
        <v>1</v>
      </c>
      <c r="V127" s="1">
        <f t="shared" si="31"/>
        <v>0</v>
      </c>
      <c r="W127" s="1">
        <f t="shared" si="32"/>
        <v>0</v>
      </c>
      <c r="X127" s="1">
        <f t="shared" si="33"/>
        <v>1</v>
      </c>
    </row>
    <row r="128" spans="1:24" x14ac:dyDescent="0.25">
      <c r="A128">
        <v>53</v>
      </c>
      <c r="B128">
        <v>93</v>
      </c>
      <c r="C128" s="3"/>
      <c r="D128" s="6"/>
      <c r="E128" s="9"/>
      <c r="F128" s="11" t="s">
        <v>0</v>
      </c>
      <c r="G128" s="13"/>
      <c r="H128" s="17"/>
      <c r="I128" s="20"/>
      <c r="J128" s="24"/>
      <c r="K128" s="22"/>
      <c r="L128" s="1">
        <f t="shared" si="21"/>
        <v>0</v>
      </c>
      <c r="M128" s="1">
        <f t="shared" si="22"/>
        <v>0</v>
      </c>
      <c r="N128" s="1">
        <f t="shared" si="23"/>
        <v>0</v>
      </c>
      <c r="O128" s="1">
        <f t="shared" si="24"/>
        <v>1</v>
      </c>
      <c r="P128" s="1">
        <f t="shared" si="25"/>
        <v>0</v>
      </c>
      <c r="Q128" s="1">
        <f t="shared" si="26"/>
        <v>0</v>
      </c>
      <c r="R128" s="1">
        <f t="shared" si="27"/>
        <v>0</v>
      </c>
      <c r="S128" s="1">
        <f t="shared" si="28"/>
        <v>0</v>
      </c>
      <c r="T128" s="1">
        <f t="shared" si="29"/>
        <v>0</v>
      </c>
      <c r="U128" s="1">
        <f t="shared" si="30"/>
        <v>1</v>
      </c>
      <c r="V128" s="1">
        <f t="shared" si="31"/>
        <v>0</v>
      </c>
      <c r="W128" s="1">
        <f t="shared" si="32"/>
        <v>0</v>
      </c>
      <c r="X128" s="1">
        <f t="shared" si="33"/>
        <v>1</v>
      </c>
    </row>
    <row r="129" spans="1:24" x14ac:dyDescent="0.25">
      <c r="A129">
        <v>54</v>
      </c>
      <c r="B129">
        <v>80</v>
      </c>
      <c r="C129" s="3" t="s">
        <v>4</v>
      </c>
      <c r="D129" s="5"/>
      <c r="E129" s="8"/>
      <c r="F129" s="11"/>
      <c r="G129" s="12"/>
      <c r="H129" s="16"/>
      <c r="I129" s="19"/>
      <c r="J129" s="23" t="s">
        <v>7</v>
      </c>
      <c r="K129" s="21"/>
      <c r="L129" s="1">
        <f t="shared" si="21"/>
        <v>1</v>
      </c>
      <c r="M129" s="1">
        <f t="shared" si="22"/>
        <v>0</v>
      </c>
      <c r="N129" s="1">
        <f t="shared" si="23"/>
        <v>0</v>
      </c>
      <c r="O129" s="1">
        <f t="shared" si="24"/>
        <v>0</v>
      </c>
      <c r="P129" s="1">
        <f t="shared" si="25"/>
        <v>0</v>
      </c>
      <c r="Q129" s="1">
        <f t="shared" si="26"/>
        <v>0</v>
      </c>
      <c r="R129" s="1">
        <f t="shared" si="27"/>
        <v>0</v>
      </c>
      <c r="S129" s="1">
        <f t="shared" si="28"/>
        <v>1</v>
      </c>
      <c r="T129" s="1">
        <f t="shared" si="29"/>
        <v>0</v>
      </c>
      <c r="U129" s="1">
        <f t="shared" si="30"/>
        <v>2</v>
      </c>
      <c r="V129" s="1">
        <f t="shared" si="31"/>
        <v>2</v>
      </c>
      <c r="W129" s="1">
        <f t="shared" si="32"/>
        <v>0</v>
      </c>
      <c r="X129" s="1">
        <f t="shared" si="33"/>
        <v>0</v>
      </c>
    </row>
    <row r="130" spans="1:24" x14ac:dyDescent="0.25">
      <c r="A130">
        <v>54</v>
      </c>
      <c r="B130">
        <v>93</v>
      </c>
      <c r="C130" s="3" t="s">
        <v>4</v>
      </c>
      <c r="D130" s="5"/>
      <c r="E130" s="8"/>
      <c r="F130" s="11" t="s">
        <v>0</v>
      </c>
      <c r="G130" s="12" t="s">
        <v>3</v>
      </c>
      <c r="H130" s="16" t="s">
        <v>5</v>
      </c>
      <c r="I130" s="19" t="s">
        <v>6</v>
      </c>
      <c r="J130" s="23" t="s">
        <v>7</v>
      </c>
      <c r="K130" s="21" t="s">
        <v>8</v>
      </c>
      <c r="L130" s="1">
        <f t="shared" si="21"/>
        <v>1</v>
      </c>
      <c r="M130" s="1">
        <f t="shared" si="22"/>
        <v>0</v>
      </c>
      <c r="N130" s="1">
        <f t="shared" si="23"/>
        <v>0</v>
      </c>
      <c r="O130" s="1">
        <f t="shared" si="24"/>
        <v>1</v>
      </c>
      <c r="P130" s="1">
        <f t="shared" si="25"/>
        <v>1</v>
      </c>
      <c r="Q130" s="1">
        <f t="shared" si="26"/>
        <v>1</v>
      </c>
      <c r="R130" s="1">
        <f t="shared" si="27"/>
        <v>1</v>
      </c>
      <c r="S130" s="1">
        <f t="shared" si="28"/>
        <v>1</v>
      </c>
      <c r="T130" s="1">
        <f t="shared" si="29"/>
        <v>1</v>
      </c>
      <c r="U130" s="1">
        <f t="shared" si="30"/>
        <v>7</v>
      </c>
      <c r="V130" s="1">
        <f t="shared" si="31"/>
        <v>5</v>
      </c>
      <c r="W130" s="1">
        <f t="shared" si="32"/>
        <v>0</v>
      </c>
      <c r="X130" s="1">
        <f t="shared" si="33"/>
        <v>2</v>
      </c>
    </row>
    <row r="131" spans="1:24" x14ac:dyDescent="0.25">
      <c r="A131">
        <v>54</v>
      </c>
      <c r="B131">
        <v>88</v>
      </c>
      <c r="C131" s="3"/>
      <c r="D131" s="6"/>
      <c r="E131" s="9"/>
      <c r="F131" s="11"/>
      <c r="G131" s="13"/>
      <c r="H131" s="16" t="s">
        <v>5</v>
      </c>
      <c r="I131" s="20"/>
      <c r="J131" s="24"/>
      <c r="K131" s="22"/>
      <c r="L131" s="1">
        <f t="shared" si="21"/>
        <v>0</v>
      </c>
      <c r="M131" s="1">
        <f t="shared" si="22"/>
        <v>0</v>
      </c>
      <c r="N131" s="1">
        <f t="shared" si="23"/>
        <v>0</v>
      </c>
      <c r="O131" s="1">
        <f t="shared" si="24"/>
        <v>0</v>
      </c>
      <c r="P131" s="1">
        <f t="shared" si="25"/>
        <v>0</v>
      </c>
      <c r="Q131" s="1">
        <f t="shared" si="26"/>
        <v>1</v>
      </c>
      <c r="R131" s="1">
        <f t="shared" si="27"/>
        <v>0</v>
      </c>
      <c r="S131" s="1">
        <f t="shared" si="28"/>
        <v>0</v>
      </c>
      <c r="T131" s="1">
        <f t="shared" si="29"/>
        <v>0</v>
      </c>
      <c r="U131" s="1">
        <f t="shared" si="30"/>
        <v>1</v>
      </c>
      <c r="V131" s="1">
        <f t="shared" si="31"/>
        <v>1</v>
      </c>
      <c r="W131" s="1">
        <f t="shared" si="32"/>
        <v>0</v>
      </c>
      <c r="X131" s="1">
        <f t="shared" si="33"/>
        <v>0</v>
      </c>
    </row>
    <row r="132" spans="1:24" x14ac:dyDescent="0.25">
      <c r="A132">
        <v>56</v>
      </c>
      <c r="B132">
        <v>79</v>
      </c>
      <c r="C132" s="3" t="s">
        <v>4</v>
      </c>
      <c r="D132" s="5"/>
      <c r="E132" s="8"/>
      <c r="F132" s="11"/>
      <c r="G132" s="12"/>
      <c r="H132" s="16" t="s">
        <v>5</v>
      </c>
      <c r="I132" s="19" t="s">
        <v>6</v>
      </c>
      <c r="J132" s="23" t="s">
        <v>7</v>
      </c>
      <c r="K132" s="21" t="s">
        <v>8</v>
      </c>
      <c r="L132" s="1">
        <f t="shared" ref="L132:L152" si="34">IF(C132="",0,1)</f>
        <v>1</v>
      </c>
      <c r="M132" s="1">
        <f t="shared" ref="M132:M152" si="35">IF(D132="",0,1)</f>
        <v>0</v>
      </c>
      <c r="N132" s="1">
        <f t="shared" ref="N132:N152" si="36">IF(E132="",0,1)</f>
        <v>0</v>
      </c>
      <c r="O132" s="1">
        <f t="shared" ref="O132:O152" si="37">IF(F132="",0,1)</f>
        <v>0</v>
      </c>
      <c r="P132" s="1">
        <f t="shared" ref="P132:P152" si="38">IF(G132="",0,1)</f>
        <v>0</v>
      </c>
      <c r="Q132" s="1">
        <f t="shared" ref="Q132:Q152" si="39">IF(H132="",0,1)</f>
        <v>1</v>
      </c>
      <c r="R132" s="1">
        <f t="shared" ref="R132:R152" si="40">IF(I132="",0,1)</f>
        <v>1</v>
      </c>
      <c r="S132" s="1">
        <f t="shared" ref="S132:S152" si="41">IF(J132="",0,1)</f>
        <v>1</v>
      </c>
      <c r="T132" s="1">
        <f t="shared" ref="T132:T152" si="42">IF(K132="",0,1)</f>
        <v>1</v>
      </c>
      <c r="U132" s="1">
        <f t="shared" ref="U132:U152" si="43">SUM(L132:T132)</f>
        <v>5</v>
      </c>
      <c r="V132" s="1">
        <f t="shared" ref="V132:V152" si="44">SUM(L132,Q132,R132,S132,T132)</f>
        <v>5</v>
      </c>
      <c r="W132" s="1">
        <f t="shared" ref="W132:W152" si="45">N132</f>
        <v>0</v>
      </c>
      <c r="X132" s="1">
        <f t="shared" ref="X132:X152" si="46">SUM(M132,O132,P132)</f>
        <v>0</v>
      </c>
    </row>
    <row r="133" spans="1:24" x14ac:dyDescent="0.25">
      <c r="A133">
        <v>56</v>
      </c>
      <c r="B133">
        <v>80</v>
      </c>
      <c r="C133" s="3" t="s">
        <v>4</v>
      </c>
      <c r="D133" s="5"/>
      <c r="E133" s="8"/>
      <c r="F133" s="11"/>
      <c r="G133" s="12"/>
      <c r="H133" s="16"/>
      <c r="I133" s="19" t="s">
        <v>6</v>
      </c>
      <c r="J133" s="23" t="s">
        <v>7</v>
      </c>
      <c r="K133" s="21"/>
      <c r="L133" s="1">
        <f t="shared" si="34"/>
        <v>1</v>
      </c>
      <c r="M133" s="1">
        <f t="shared" si="35"/>
        <v>0</v>
      </c>
      <c r="N133" s="1">
        <f t="shared" si="36"/>
        <v>0</v>
      </c>
      <c r="O133" s="1">
        <f t="shared" si="37"/>
        <v>0</v>
      </c>
      <c r="P133" s="1">
        <f t="shared" si="38"/>
        <v>0</v>
      </c>
      <c r="Q133" s="1">
        <f t="shared" si="39"/>
        <v>0</v>
      </c>
      <c r="R133" s="1">
        <f t="shared" si="40"/>
        <v>1</v>
      </c>
      <c r="S133" s="1">
        <f t="shared" si="41"/>
        <v>1</v>
      </c>
      <c r="T133" s="1">
        <f t="shared" si="42"/>
        <v>0</v>
      </c>
      <c r="U133" s="1">
        <f t="shared" si="43"/>
        <v>3</v>
      </c>
      <c r="V133" s="1">
        <f t="shared" si="44"/>
        <v>3</v>
      </c>
      <c r="W133" s="1">
        <f t="shared" si="45"/>
        <v>0</v>
      </c>
      <c r="X133" s="1">
        <f t="shared" si="46"/>
        <v>0</v>
      </c>
    </row>
    <row r="134" spans="1:24" x14ac:dyDescent="0.25">
      <c r="A134">
        <v>56</v>
      </c>
      <c r="B134">
        <v>88</v>
      </c>
      <c r="C134" s="3" t="s">
        <v>4</v>
      </c>
      <c r="D134" s="5"/>
      <c r="E134" s="8"/>
      <c r="F134" s="11"/>
      <c r="G134" s="12"/>
      <c r="H134" s="16" t="s">
        <v>5</v>
      </c>
      <c r="I134" s="19" t="s">
        <v>6</v>
      </c>
      <c r="J134" s="23" t="s">
        <v>7</v>
      </c>
      <c r="K134" s="21" t="s">
        <v>8</v>
      </c>
      <c r="L134" s="1">
        <f t="shared" si="34"/>
        <v>1</v>
      </c>
      <c r="M134" s="1">
        <f t="shared" si="35"/>
        <v>0</v>
      </c>
      <c r="N134" s="1">
        <f t="shared" si="36"/>
        <v>0</v>
      </c>
      <c r="O134" s="1">
        <f t="shared" si="37"/>
        <v>0</v>
      </c>
      <c r="P134" s="1">
        <f t="shared" si="38"/>
        <v>0</v>
      </c>
      <c r="Q134" s="1">
        <f t="shared" si="39"/>
        <v>1</v>
      </c>
      <c r="R134" s="1">
        <f t="shared" si="40"/>
        <v>1</v>
      </c>
      <c r="S134" s="1">
        <f t="shared" si="41"/>
        <v>1</v>
      </c>
      <c r="T134" s="1">
        <f t="shared" si="42"/>
        <v>1</v>
      </c>
      <c r="U134" s="1">
        <f t="shared" si="43"/>
        <v>5</v>
      </c>
      <c r="V134" s="1">
        <f t="shared" si="44"/>
        <v>5</v>
      </c>
      <c r="W134" s="1">
        <f t="shared" si="45"/>
        <v>0</v>
      </c>
      <c r="X134" s="1">
        <f t="shared" si="46"/>
        <v>0</v>
      </c>
    </row>
    <row r="135" spans="1:24" x14ac:dyDescent="0.25">
      <c r="A135">
        <v>61</v>
      </c>
      <c r="B135">
        <v>74</v>
      </c>
      <c r="C135" s="3" t="s">
        <v>4</v>
      </c>
      <c r="D135" s="5"/>
      <c r="E135" s="8"/>
      <c r="F135" s="11"/>
      <c r="G135" s="12"/>
      <c r="H135" s="16" t="s">
        <v>5</v>
      </c>
      <c r="I135" s="19" t="s">
        <v>6</v>
      </c>
      <c r="J135" s="23" t="s">
        <v>7</v>
      </c>
      <c r="K135" s="21" t="s">
        <v>8</v>
      </c>
      <c r="L135" s="1">
        <f t="shared" si="34"/>
        <v>1</v>
      </c>
      <c r="M135" s="1">
        <f t="shared" si="35"/>
        <v>0</v>
      </c>
      <c r="N135" s="1">
        <f t="shared" si="36"/>
        <v>0</v>
      </c>
      <c r="O135" s="1">
        <f t="shared" si="37"/>
        <v>0</v>
      </c>
      <c r="P135" s="1">
        <f t="shared" si="38"/>
        <v>0</v>
      </c>
      <c r="Q135" s="1">
        <f t="shared" si="39"/>
        <v>1</v>
      </c>
      <c r="R135" s="1">
        <f t="shared" si="40"/>
        <v>1</v>
      </c>
      <c r="S135" s="1">
        <f t="shared" si="41"/>
        <v>1</v>
      </c>
      <c r="T135" s="1">
        <f t="shared" si="42"/>
        <v>1</v>
      </c>
      <c r="U135" s="1">
        <f t="shared" si="43"/>
        <v>5</v>
      </c>
      <c r="V135" s="1">
        <f t="shared" si="44"/>
        <v>5</v>
      </c>
      <c r="W135" s="1">
        <f t="shared" si="45"/>
        <v>0</v>
      </c>
      <c r="X135" s="1">
        <f t="shared" si="46"/>
        <v>0</v>
      </c>
    </row>
    <row r="136" spans="1:24" x14ac:dyDescent="0.25">
      <c r="A136">
        <v>61</v>
      </c>
      <c r="B136">
        <v>80</v>
      </c>
      <c r="C136" s="3" t="s">
        <v>4</v>
      </c>
      <c r="D136" s="5"/>
      <c r="E136" s="8"/>
      <c r="F136" s="11"/>
      <c r="G136" s="12"/>
      <c r="H136" s="16"/>
      <c r="I136" s="19"/>
      <c r="J136" s="23" t="s">
        <v>7</v>
      </c>
      <c r="K136" s="21"/>
      <c r="L136" s="1">
        <f t="shared" si="34"/>
        <v>1</v>
      </c>
      <c r="M136" s="1">
        <f t="shared" si="35"/>
        <v>0</v>
      </c>
      <c r="N136" s="1">
        <f t="shared" si="36"/>
        <v>0</v>
      </c>
      <c r="O136" s="1">
        <f t="shared" si="37"/>
        <v>0</v>
      </c>
      <c r="P136" s="1">
        <f t="shared" si="38"/>
        <v>0</v>
      </c>
      <c r="Q136" s="1">
        <f t="shared" si="39"/>
        <v>0</v>
      </c>
      <c r="R136" s="1">
        <f t="shared" si="40"/>
        <v>0</v>
      </c>
      <c r="S136" s="1">
        <f t="shared" si="41"/>
        <v>1</v>
      </c>
      <c r="T136" s="1">
        <f t="shared" si="42"/>
        <v>0</v>
      </c>
      <c r="U136" s="1">
        <f t="shared" si="43"/>
        <v>2</v>
      </c>
      <c r="V136" s="1">
        <f t="shared" si="44"/>
        <v>2</v>
      </c>
      <c r="W136" s="1">
        <f t="shared" si="45"/>
        <v>0</v>
      </c>
      <c r="X136" s="1">
        <f t="shared" si="46"/>
        <v>0</v>
      </c>
    </row>
    <row r="137" spans="1:24" x14ac:dyDescent="0.25">
      <c r="A137">
        <v>61</v>
      </c>
      <c r="B137">
        <v>88</v>
      </c>
      <c r="C137" s="3" t="s">
        <v>4</v>
      </c>
      <c r="D137" s="5" t="s">
        <v>2</v>
      </c>
      <c r="E137" s="8" t="s">
        <v>1</v>
      </c>
      <c r="F137" s="11"/>
      <c r="G137" s="12"/>
      <c r="H137" s="16"/>
      <c r="I137" s="19" t="s">
        <v>6</v>
      </c>
      <c r="J137" s="23" t="s">
        <v>7</v>
      </c>
      <c r="K137" s="21" t="s">
        <v>8</v>
      </c>
      <c r="L137" s="1">
        <f t="shared" si="34"/>
        <v>1</v>
      </c>
      <c r="M137" s="1">
        <f t="shared" si="35"/>
        <v>1</v>
      </c>
      <c r="N137" s="1">
        <f t="shared" si="36"/>
        <v>1</v>
      </c>
      <c r="O137" s="1">
        <f t="shared" si="37"/>
        <v>0</v>
      </c>
      <c r="P137" s="1">
        <f t="shared" si="38"/>
        <v>0</v>
      </c>
      <c r="Q137" s="1">
        <f t="shared" si="39"/>
        <v>0</v>
      </c>
      <c r="R137" s="1">
        <f t="shared" si="40"/>
        <v>1</v>
      </c>
      <c r="S137" s="1">
        <f t="shared" si="41"/>
        <v>1</v>
      </c>
      <c r="T137" s="1">
        <f t="shared" si="42"/>
        <v>1</v>
      </c>
      <c r="U137" s="1">
        <f t="shared" si="43"/>
        <v>6</v>
      </c>
      <c r="V137" s="1">
        <f t="shared" si="44"/>
        <v>4</v>
      </c>
      <c r="W137" s="1">
        <f t="shared" si="45"/>
        <v>1</v>
      </c>
      <c r="X137" s="1">
        <f t="shared" si="46"/>
        <v>1</v>
      </c>
    </row>
    <row r="138" spans="1:24" x14ac:dyDescent="0.25">
      <c r="A138">
        <v>61</v>
      </c>
      <c r="B138">
        <v>75</v>
      </c>
      <c r="C138" s="3"/>
      <c r="D138" s="6"/>
      <c r="E138" s="8" t="s">
        <v>1</v>
      </c>
      <c r="F138" s="11"/>
      <c r="G138" s="13"/>
      <c r="H138" s="17"/>
      <c r="I138" s="20"/>
      <c r="J138" s="24"/>
      <c r="K138" s="22"/>
      <c r="L138" s="1">
        <f t="shared" si="34"/>
        <v>0</v>
      </c>
      <c r="M138" s="1">
        <f t="shared" si="35"/>
        <v>0</v>
      </c>
      <c r="N138" s="1">
        <f t="shared" si="36"/>
        <v>1</v>
      </c>
      <c r="O138" s="1">
        <f t="shared" si="37"/>
        <v>0</v>
      </c>
      <c r="P138" s="1">
        <f t="shared" si="38"/>
        <v>0</v>
      </c>
      <c r="Q138" s="1">
        <f t="shared" si="39"/>
        <v>0</v>
      </c>
      <c r="R138" s="1">
        <f t="shared" si="40"/>
        <v>0</v>
      </c>
      <c r="S138" s="1">
        <f t="shared" si="41"/>
        <v>0</v>
      </c>
      <c r="T138" s="1">
        <f t="shared" si="42"/>
        <v>0</v>
      </c>
      <c r="U138" s="1">
        <f t="shared" si="43"/>
        <v>1</v>
      </c>
      <c r="V138" s="1">
        <f t="shared" si="44"/>
        <v>0</v>
      </c>
      <c r="W138" s="1">
        <f t="shared" si="45"/>
        <v>1</v>
      </c>
      <c r="X138" s="1">
        <f t="shared" si="46"/>
        <v>0</v>
      </c>
    </row>
    <row r="139" spans="1:24" x14ac:dyDescent="0.25">
      <c r="A139">
        <v>63</v>
      </c>
      <c r="B139">
        <v>75</v>
      </c>
      <c r="C139" s="3"/>
      <c r="D139" s="6"/>
      <c r="E139" s="9"/>
      <c r="F139" s="11"/>
      <c r="G139" s="13"/>
      <c r="H139" s="17"/>
      <c r="I139" s="20"/>
      <c r="J139" s="24"/>
      <c r="K139" s="21" t="s">
        <v>8</v>
      </c>
      <c r="L139" s="1">
        <f t="shared" si="34"/>
        <v>0</v>
      </c>
      <c r="M139" s="1">
        <f t="shared" si="35"/>
        <v>0</v>
      </c>
      <c r="N139" s="1">
        <f t="shared" si="36"/>
        <v>0</v>
      </c>
      <c r="O139" s="1">
        <f t="shared" si="37"/>
        <v>0</v>
      </c>
      <c r="P139" s="1">
        <f t="shared" si="38"/>
        <v>0</v>
      </c>
      <c r="Q139" s="1">
        <f t="shared" si="39"/>
        <v>0</v>
      </c>
      <c r="R139" s="1">
        <f t="shared" si="40"/>
        <v>0</v>
      </c>
      <c r="S139" s="1">
        <f t="shared" si="41"/>
        <v>0</v>
      </c>
      <c r="T139" s="1">
        <f t="shared" si="42"/>
        <v>1</v>
      </c>
      <c r="U139" s="1">
        <f t="shared" si="43"/>
        <v>1</v>
      </c>
      <c r="V139" s="1">
        <f t="shared" si="44"/>
        <v>1</v>
      </c>
      <c r="W139" s="1">
        <f t="shared" si="45"/>
        <v>0</v>
      </c>
      <c r="X139" s="1">
        <f t="shared" si="46"/>
        <v>0</v>
      </c>
    </row>
    <row r="140" spans="1:24" x14ac:dyDescent="0.25">
      <c r="A140">
        <v>63</v>
      </c>
      <c r="B140">
        <v>88</v>
      </c>
      <c r="C140" s="3"/>
      <c r="D140" s="6"/>
      <c r="E140" s="9"/>
      <c r="F140" s="11"/>
      <c r="G140" s="13"/>
      <c r="H140" s="17"/>
      <c r="I140" s="20"/>
      <c r="J140" s="24"/>
      <c r="K140" s="21" t="s">
        <v>8</v>
      </c>
      <c r="L140" s="1">
        <f t="shared" si="34"/>
        <v>0</v>
      </c>
      <c r="M140" s="1">
        <f t="shared" si="35"/>
        <v>0</v>
      </c>
      <c r="N140" s="1">
        <f t="shared" si="36"/>
        <v>0</v>
      </c>
      <c r="O140" s="1">
        <f t="shared" si="37"/>
        <v>0</v>
      </c>
      <c r="P140" s="1">
        <f t="shared" si="38"/>
        <v>0</v>
      </c>
      <c r="Q140" s="1">
        <f t="shared" si="39"/>
        <v>0</v>
      </c>
      <c r="R140" s="1">
        <f t="shared" si="40"/>
        <v>0</v>
      </c>
      <c r="S140" s="1">
        <f t="shared" si="41"/>
        <v>0</v>
      </c>
      <c r="T140" s="1">
        <f t="shared" si="42"/>
        <v>1</v>
      </c>
      <c r="U140" s="1">
        <f t="shared" si="43"/>
        <v>1</v>
      </c>
      <c r="V140" s="1">
        <f t="shared" si="44"/>
        <v>1</v>
      </c>
      <c r="W140" s="1">
        <f t="shared" si="45"/>
        <v>0</v>
      </c>
      <c r="X140" s="1">
        <f t="shared" si="46"/>
        <v>0</v>
      </c>
    </row>
    <row r="141" spans="1:24" x14ac:dyDescent="0.25">
      <c r="A141">
        <v>67</v>
      </c>
      <c r="B141">
        <v>88</v>
      </c>
      <c r="C141" s="3"/>
      <c r="D141" s="6"/>
      <c r="E141" s="9"/>
      <c r="F141" s="11"/>
      <c r="G141" s="13" t="s">
        <v>3</v>
      </c>
      <c r="H141" s="17"/>
      <c r="I141" s="20"/>
      <c r="J141" s="24"/>
      <c r="K141" s="22"/>
      <c r="L141" s="1">
        <f t="shared" si="34"/>
        <v>0</v>
      </c>
      <c r="M141" s="1">
        <f t="shared" si="35"/>
        <v>0</v>
      </c>
      <c r="N141" s="1">
        <f t="shared" si="36"/>
        <v>0</v>
      </c>
      <c r="O141" s="1">
        <f t="shared" si="37"/>
        <v>0</v>
      </c>
      <c r="P141" s="1">
        <f t="shared" si="38"/>
        <v>1</v>
      </c>
      <c r="Q141" s="1">
        <f t="shared" si="39"/>
        <v>0</v>
      </c>
      <c r="R141" s="1">
        <f t="shared" si="40"/>
        <v>0</v>
      </c>
      <c r="S141" s="1">
        <f t="shared" si="41"/>
        <v>0</v>
      </c>
      <c r="T141" s="1">
        <f t="shared" si="42"/>
        <v>0</v>
      </c>
      <c r="U141" s="1">
        <f t="shared" si="43"/>
        <v>1</v>
      </c>
      <c r="V141" s="1">
        <f t="shared" si="44"/>
        <v>0</v>
      </c>
      <c r="W141" s="1">
        <f t="shared" si="45"/>
        <v>0</v>
      </c>
      <c r="X141" s="1">
        <f t="shared" si="46"/>
        <v>1</v>
      </c>
    </row>
    <row r="142" spans="1:24" x14ac:dyDescent="0.25">
      <c r="A142">
        <v>74</v>
      </c>
      <c r="B142">
        <v>79</v>
      </c>
      <c r="C142" s="3" t="s">
        <v>4</v>
      </c>
      <c r="D142" s="5"/>
      <c r="E142" s="8"/>
      <c r="F142" s="11"/>
      <c r="G142" s="12"/>
      <c r="H142" s="16" t="s">
        <v>5</v>
      </c>
      <c r="I142" s="19" t="s">
        <v>6</v>
      </c>
      <c r="J142" s="23" t="s">
        <v>7</v>
      </c>
      <c r="K142" s="21" t="s">
        <v>8</v>
      </c>
      <c r="L142" s="1">
        <f t="shared" si="34"/>
        <v>1</v>
      </c>
      <c r="M142" s="1">
        <f t="shared" si="35"/>
        <v>0</v>
      </c>
      <c r="N142" s="1">
        <f t="shared" si="36"/>
        <v>0</v>
      </c>
      <c r="O142" s="1">
        <f t="shared" si="37"/>
        <v>0</v>
      </c>
      <c r="P142" s="1">
        <f t="shared" si="38"/>
        <v>0</v>
      </c>
      <c r="Q142" s="1">
        <f t="shared" si="39"/>
        <v>1</v>
      </c>
      <c r="R142" s="1">
        <f t="shared" si="40"/>
        <v>1</v>
      </c>
      <c r="S142" s="1">
        <f t="shared" si="41"/>
        <v>1</v>
      </c>
      <c r="T142" s="1">
        <f t="shared" si="42"/>
        <v>1</v>
      </c>
      <c r="U142" s="1">
        <f t="shared" si="43"/>
        <v>5</v>
      </c>
      <c r="V142" s="1">
        <f t="shared" si="44"/>
        <v>5</v>
      </c>
      <c r="W142" s="1">
        <f t="shared" si="45"/>
        <v>0</v>
      </c>
      <c r="X142" s="1">
        <f t="shared" si="46"/>
        <v>0</v>
      </c>
    </row>
    <row r="143" spans="1:24" x14ac:dyDescent="0.25">
      <c r="A143">
        <v>74</v>
      </c>
      <c r="B143">
        <v>80</v>
      </c>
      <c r="C143" s="3" t="s">
        <v>4</v>
      </c>
      <c r="D143" s="5"/>
      <c r="E143" s="8"/>
      <c r="F143" s="11"/>
      <c r="G143" s="12"/>
      <c r="H143" s="16" t="s">
        <v>5</v>
      </c>
      <c r="I143" s="19" t="s">
        <v>6</v>
      </c>
      <c r="J143" s="23"/>
      <c r="K143" s="21"/>
      <c r="L143" s="1">
        <f t="shared" si="34"/>
        <v>1</v>
      </c>
      <c r="M143" s="1">
        <f t="shared" si="35"/>
        <v>0</v>
      </c>
      <c r="N143" s="1">
        <f t="shared" si="36"/>
        <v>0</v>
      </c>
      <c r="O143" s="1">
        <f t="shared" si="37"/>
        <v>0</v>
      </c>
      <c r="P143" s="1">
        <f t="shared" si="38"/>
        <v>0</v>
      </c>
      <c r="Q143" s="1">
        <f t="shared" si="39"/>
        <v>1</v>
      </c>
      <c r="R143" s="1">
        <f t="shared" si="40"/>
        <v>1</v>
      </c>
      <c r="S143" s="1">
        <f t="shared" si="41"/>
        <v>0</v>
      </c>
      <c r="T143" s="1">
        <f t="shared" si="42"/>
        <v>0</v>
      </c>
      <c r="U143" s="1">
        <f t="shared" si="43"/>
        <v>3</v>
      </c>
      <c r="V143" s="1">
        <f t="shared" si="44"/>
        <v>3</v>
      </c>
      <c r="W143" s="1">
        <f t="shared" si="45"/>
        <v>0</v>
      </c>
      <c r="X143" s="1">
        <f t="shared" si="46"/>
        <v>0</v>
      </c>
    </row>
    <row r="144" spans="1:24" x14ac:dyDescent="0.25">
      <c r="A144">
        <v>74</v>
      </c>
      <c r="B144">
        <v>88</v>
      </c>
      <c r="C144" s="3" t="s">
        <v>4</v>
      </c>
      <c r="D144" s="5"/>
      <c r="E144" s="8"/>
      <c r="F144" s="11"/>
      <c r="G144" s="12"/>
      <c r="H144" s="16" t="s">
        <v>5</v>
      </c>
      <c r="I144" s="19" t="s">
        <v>6</v>
      </c>
      <c r="J144" s="23" t="s">
        <v>7</v>
      </c>
      <c r="K144" s="21" t="s">
        <v>8</v>
      </c>
      <c r="L144" s="1">
        <f t="shared" si="34"/>
        <v>1</v>
      </c>
      <c r="M144" s="1">
        <f t="shared" si="35"/>
        <v>0</v>
      </c>
      <c r="N144" s="1">
        <f t="shared" si="36"/>
        <v>0</v>
      </c>
      <c r="O144" s="1">
        <f t="shared" si="37"/>
        <v>0</v>
      </c>
      <c r="P144" s="1">
        <f t="shared" si="38"/>
        <v>0</v>
      </c>
      <c r="Q144" s="1">
        <f t="shared" si="39"/>
        <v>1</v>
      </c>
      <c r="R144" s="1">
        <f t="shared" si="40"/>
        <v>1</v>
      </c>
      <c r="S144" s="1">
        <f t="shared" si="41"/>
        <v>1</v>
      </c>
      <c r="T144" s="1">
        <f t="shared" si="42"/>
        <v>1</v>
      </c>
      <c r="U144" s="1">
        <f t="shared" si="43"/>
        <v>5</v>
      </c>
      <c r="V144" s="1">
        <f t="shared" si="44"/>
        <v>5</v>
      </c>
      <c r="W144" s="1">
        <f t="shared" si="45"/>
        <v>0</v>
      </c>
      <c r="X144" s="1">
        <f t="shared" si="46"/>
        <v>0</v>
      </c>
    </row>
    <row r="145" spans="1:24" x14ac:dyDescent="0.25">
      <c r="A145">
        <v>75</v>
      </c>
      <c r="B145">
        <v>79</v>
      </c>
      <c r="C145" s="3"/>
      <c r="D145" s="6"/>
      <c r="E145" s="8" t="s">
        <v>1</v>
      </c>
      <c r="F145" s="11"/>
      <c r="G145" s="13"/>
      <c r="H145" s="17"/>
      <c r="I145" s="20"/>
      <c r="J145" s="24"/>
      <c r="K145" s="22"/>
      <c r="L145" s="1">
        <f t="shared" si="34"/>
        <v>0</v>
      </c>
      <c r="M145" s="1">
        <f t="shared" si="35"/>
        <v>0</v>
      </c>
      <c r="N145" s="1">
        <f t="shared" si="36"/>
        <v>1</v>
      </c>
      <c r="O145" s="1">
        <f t="shared" si="37"/>
        <v>0</v>
      </c>
      <c r="P145" s="1">
        <f t="shared" si="38"/>
        <v>0</v>
      </c>
      <c r="Q145" s="1">
        <f t="shared" si="39"/>
        <v>0</v>
      </c>
      <c r="R145" s="1">
        <f t="shared" si="40"/>
        <v>0</v>
      </c>
      <c r="S145" s="1">
        <f t="shared" si="41"/>
        <v>0</v>
      </c>
      <c r="T145" s="1">
        <f t="shared" si="42"/>
        <v>0</v>
      </c>
      <c r="U145" s="1">
        <f t="shared" si="43"/>
        <v>1</v>
      </c>
      <c r="V145" s="1">
        <f t="shared" si="44"/>
        <v>0</v>
      </c>
      <c r="W145" s="1">
        <f t="shared" si="45"/>
        <v>1</v>
      </c>
      <c r="X145" s="1">
        <f t="shared" si="46"/>
        <v>0</v>
      </c>
    </row>
    <row r="146" spans="1:24" x14ac:dyDescent="0.25">
      <c r="A146">
        <v>77</v>
      </c>
      <c r="B146">
        <v>79</v>
      </c>
      <c r="C146" s="3" t="s">
        <v>4</v>
      </c>
      <c r="D146" s="5"/>
      <c r="E146" s="8"/>
      <c r="F146" s="11"/>
      <c r="G146" s="12"/>
      <c r="H146" s="16" t="s">
        <v>5</v>
      </c>
      <c r="I146" s="19" t="s">
        <v>6</v>
      </c>
      <c r="J146" s="23" t="s">
        <v>7</v>
      </c>
      <c r="K146" s="21" t="s">
        <v>8</v>
      </c>
      <c r="L146" s="1">
        <f t="shared" si="34"/>
        <v>1</v>
      </c>
      <c r="M146" s="1">
        <f t="shared" si="35"/>
        <v>0</v>
      </c>
      <c r="N146" s="1">
        <f t="shared" si="36"/>
        <v>0</v>
      </c>
      <c r="O146" s="1">
        <f t="shared" si="37"/>
        <v>0</v>
      </c>
      <c r="P146" s="1">
        <f t="shared" si="38"/>
        <v>0</v>
      </c>
      <c r="Q146" s="1">
        <f t="shared" si="39"/>
        <v>1</v>
      </c>
      <c r="R146" s="1">
        <f t="shared" si="40"/>
        <v>1</v>
      </c>
      <c r="S146" s="1">
        <f t="shared" si="41"/>
        <v>1</v>
      </c>
      <c r="T146" s="1">
        <f t="shared" si="42"/>
        <v>1</v>
      </c>
      <c r="U146" s="1">
        <f t="shared" si="43"/>
        <v>5</v>
      </c>
      <c r="V146" s="1">
        <f t="shared" si="44"/>
        <v>5</v>
      </c>
      <c r="W146" s="1">
        <f t="shared" si="45"/>
        <v>0</v>
      </c>
      <c r="X146" s="1">
        <f t="shared" si="46"/>
        <v>0</v>
      </c>
    </row>
    <row r="147" spans="1:24" x14ac:dyDescent="0.25">
      <c r="A147">
        <v>77</v>
      </c>
      <c r="B147">
        <v>80</v>
      </c>
      <c r="C147" s="3" t="s">
        <v>4</v>
      </c>
      <c r="D147" s="5"/>
      <c r="E147" s="8"/>
      <c r="F147" s="11"/>
      <c r="G147" s="12"/>
      <c r="H147" s="16"/>
      <c r="I147" s="19" t="s">
        <v>6</v>
      </c>
      <c r="J147" s="23" t="s">
        <v>7</v>
      </c>
      <c r="K147" s="21"/>
      <c r="L147" s="1">
        <f t="shared" si="34"/>
        <v>1</v>
      </c>
      <c r="M147" s="1">
        <f t="shared" si="35"/>
        <v>0</v>
      </c>
      <c r="N147" s="1">
        <f t="shared" si="36"/>
        <v>0</v>
      </c>
      <c r="O147" s="1">
        <f t="shared" si="37"/>
        <v>0</v>
      </c>
      <c r="P147" s="1">
        <f t="shared" si="38"/>
        <v>0</v>
      </c>
      <c r="Q147" s="1">
        <f t="shared" si="39"/>
        <v>0</v>
      </c>
      <c r="R147" s="1">
        <f t="shared" si="40"/>
        <v>1</v>
      </c>
      <c r="S147" s="1">
        <f t="shared" si="41"/>
        <v>1</v>
      </c>
      <c r="T147" s="1">
        <f t="shared" si="42"/>
        <v>0</v>
      </c>
      <c r="U147" s="1">
        <f t="shared" si="43"/>
        <v>3</v>
      </c>
      <c r="V147" s="1">
        <f t="shared" si="44"/>
        <v>3</v>
      </c>
      <c r="W147" s="1">
        <f t="shared" si="45"/>
        <v>0</v>
      </c>
      <c r="X147" s="1">
        <f t="shared" si="46"/>
        <v>0</v>
      </c>
    </row>
    <row r="148" spans="1:24" x14ac:dyDescent="0.25">
      <c r="A148">
        <v>77</v>
      </c>
      <c r="B148">
        <v>88</v>
      </c>
      <c r="C148" s="3" t="s">
        <v>4</v>
      </c>
      <c r="D148" s="5"/>
      <c r="E148" s="8"/>
      <c r="F148" s="11"/>
      <c r="G148" s="12"/>
      <c r="H148" s="16" t="s">
        <v>5</v>
      </c>
      <c r="I148" s="19" t="s">
        <v>6</v>
      </c>
      <c r="J148" s="23" t="s">
        <v>7</v>
      </c>
      <c r="K148" s="21" t="s">
        <v>8</v>
      </c>
      <c r="L148" s="1">
        <f t="shared" si="34"/>
        <v>1</v>
      </c>
      <c r="M148" s="1">
        <f t="shared" si="35"/>
        <v>0</v>
      </c>
      <c r="N148" s="1">
        <f t="shared" si="36"/>
        <v>0</v>
      </c>
      <c r="O148" s="1">
        <f t="shared" si="37"/>
        <v>0</v>
      </c>
      <c r="P148" s="1">
        <f t="shared" si="38"/>
        <v>0</v>
      </c>
      <c r="Q148" s="1">
        <f t="shared" si="39"/>
        <v>1</v>
      </c>
      <c r="R148" s="1">
        <f t="shared" si="40"/>
        <v>1</v>
      </c>
      <c r="S148" s="1">
        <f t="shared" si="41"/>
        <v>1</v>
      </c>
      <c r="T148" s="1">
        <f t="shared" si="42"/>
        <v>1</v>
      </c>
      <c r="U148" s="1">
        <f t="shared" si="43"/>
        <v>5</v>
      </c>
      <c r="V148" s="1">
        <f t="shared" si="44"/>
        <v>5</v>
      </c>
      <c r="W148" s="1">
        <f t="shared" si="45"/>
        <v>0</v>
      </c>
      <c r="X148" s="1">
        <f t="shared" si="46"/>
        <v>0</v>
      </c>
    </row>
    <row r="149" spans="1:24" x14ac:dyDescent="0.25">
      <c r="A149">
        <v>79</v>
      </c>
      <c r="B149">
        <v>80</v>
      </c>
      <c r="C149" s="3" t="s">
        <v>4</v>
      </c>
      <c r="D149" s="5"/>
      <c r="E149" s="8"/>
      <c r="F149" s="11"/>
      <c r="G149" s="12"/>
      <c r="H149" s="16"/>
      <c r="I149" s="19"/>
      <c r="J149" s="23" t="s">
        <v>7</v>
      </c>
      <c r="K149" s="21"/>
      <c r="L149" s="1">
        <f t="shared" si="34"/>
        <v>1</v>
      </c>
      <c r="M149" s="1">
        <f t="shared" si="35"/>
        <v>0</v>
      </c>
      <c r="N149" s="1">
        <f t="shared" si="36"/>
        <v>0</v>
      </c>
      <c r="O149" s="1">
        <f t="shared" si="37"/>
        <v>0</v>
      </c>
      <c r="P149" s="1">
        <f t="shared" si="38"/>
        <v>0</v>
      </c>
      <c r="Q149" s="1">
        <f t="shared" si="39"/>
        <v>0</v>
      </c>
      <c r="R149" s="1">
        <f t="shared" si="40"/>
        <v>0</v>
      </c>
      <c r="S149" s="1">
        <f t="shared" si="41"/>
        <v>1</v>
      </c>
      <c r="T149" s="1">
        <f t="shared" si="42"/>
        <v>0</v>
      </c>
      <c r="U149" s="1">
        <f t="shared" si="43"/>
        <v>2</v>
      </c>
      <c r="V149" s="1">
        <f t="shared" si="44"/>
        <v>2</v>
      </c>
      <c r="W149" s="1">
        <f t="shared" si="45"/>
        <v>0</v>
      </c>
      <c r="X149" s="1">
        <f t="shared" si="46"/>
        <v>0</v>
      </c>
    </row>
    <row r="150" spans="1:24" x14ac:dyDescent="0.25">
      <c r="A150">
        <v>80</v>
      </c>
      <c r="B150">
        <v>93</v>
      </c>
      <c r="C150" s="3" t="s">
        <v>4</v>
      </c>
      <c r="D150" s="5"/>
      <c r="E150" s="8"/>
      <c r="F150" s="11"/>
      <c r="G150" s="12"/>
      <c r="H150" s="16"/>
      <c r="I150" s="19"/>
      <c r="J150" s="23" t="s">
        <v>7</v>
      </c>
      <c r="K150" s="21"/>
      <c r="L150" s="1">
        <f t="shared" si="34"/>
        <v>1</v>
      </c>
      <c r="M150" s="1">
        <f t="shared" si="35"/>
        <v>0</v>
      </c>
      <c r="N150" s="1">
        <f t="shared" si="36"/>
        <v>0</v>
      </c>
      <c r="O150" s="1">
        <f t="shared" si="37"/>
        <v>0</v>
      </c>
      <c r="P150" s="1">
        <f t="shared" si="38"/>
        <v>0</v>
      </c>
      <c r="Q150" s="1">
        <f t="shared" si="39"/>
        <v>0</v>
      </c>
      <c r="R150" s="1">
        <f t="shared" si="40"/>
        <v>0</v>
      </c>
      <c r="S150" s="1">
        <f t="shared" si="41"/>
        <v>1</v>
      </c>
      <c r="T150" s="1">
        <f t="shared" si="42"/>
        <v>0</v>
      </c>
      <c r="U150" s="1">
        <f t="shared" si="43"/>
        <v>2</v>
      </c>
      <c r="V150" s="1">
        <f t="shared" si="44"/>
        <v>2</v>
      </c>
      <c r="W150" s="1">
        <f t="shared" si="45"/>
        <v>0</v>
      </c>
      <c r="X150" s="1">
        <f t="shared" si="46"/>
        <v>0</v>
      </c>
    </row>
    <row r="151" spans="1:24" x14ac:dyDescent="0.25">
      <c r="A151">
        <v>80</v>
      </c>
      <c r="B151">
        <v>88</v>
      </c>
      <c r="C151" s="3"/>
      <c r="D151" s="6"/>
      <c r="E151" s="9"/>
      <c r="F151" s="11"/>
      <c r="G151" s="13"/>
      <c r="H151" s="16" t="s">
        <v>5</v>
      </c>
      <c r="I151" s="20"/>
      <c r="J151" s="24"/>
      <c r="K151" s="22"/>
      <c r="L151" s="1">
        <f t="shared" si="34"/>
        <v>0</v>
      </c>
      <c r="M151" s="1">
        <f t="shared" si="35"/>
        <v>0</v>
      </c>
      <c r="N151" s="1">
        <f t="shared" si="36"/>
        <v>0</v>
      </c>
      <c r="O151" s="1">
        <f t="shared" si="37"/>
        <v>0</v>
      </c>
      <c r="P151" s="1">
        <f t="shared" si="38"/>
        <v>0</v>
      </c>
      <c r="Q151" s="1">
        <f t="shared" si="39"/>
        <v>1</v>
      </c>
      <c r="R151" s="1">
        <f t="shared" si="40"/>
        <v>0</v>
      </c>
      <c r="S151" s="1">
        <f t="shared" si="41"/>
        <v>0</v>
      </c>
      <c r="T151" s="1">
        <f t="shared" si="42"/>
        <v>0</v>
      </c>
      <c r="U151" s="1">
        <f t="shared" si="43"/>
        <v>1</v>
      </c>
      <c r="V151" s="1">
        <f t="shared" si="44"/>
        <v>1</v>
      </c>
      <c r="W151" s="1">
        <f t="shared" si="45"/>
        <v>0</v>
      </c>
      <c r="X151" s="1">
        <f t="shared" si="46"/>
        <v>0</v>
      </c>
    </row>
    <row r="152" spans="1:24" x14ac:dyDescent="0.25">
      <c r="A152">
        <v>88</v>
      </c>
      <c r="B152">
        <v>93</v>
      </c>
      <c r="C152" s="3"/>
      <c r="D152" s="6"/>
      <c r="E152" s="9"/>
      <c r="F152" s="11"/>
      <c r="G152" s="13"/>
      <c r="H152" s="16" t="s">
        <v>5</v>
      </c>
      <c r="I152" s="20"/>
      <c r="J152" s="24"/>
      <c r="K152" s="22"/>
      <c r="L152" s="1">
        <f t="shared" si="34"/>
        <v>0</v>
      </c>
      <c r="M152" s="1">
        <f t="shared" si="35"/>
        <v>0</v>
      </c>
      <c r="N152" s="1">
        <f t="shared" si="36"/>
        <v>0</v>
      </c>
      <c r="O152" s="1">
        <f t="shared" si="37"/>
        <v>0</v>
      </c>
      <c r="P152" s="1">
        <f t="shared" si="38"/>
        <v>0</v>
      </c>
      <c r="Q152" s="1">
        <f t="shared" si="39"/>
        <v>1</v>
      </c>
      <c r="R152" s="1">
        <f t="shared" si="40"/>
        <v>0</v>
      </c>
      <c r="S152" s="1">
        <f t="shared" si="41"/>
        <v>0</v>
      </c>
      <c r="T152" s="1">
        <f t="shared" si="42"/>
        <v>0</v>
      </c>
      <c r="U152" s="1">
        <f t="shared" si="43"/>
        <v>1</v>
      </c>
      <c r="V152" s="1">
        <f t="shared" si="44"/>
        <v>1</v>
      </c>
      <c r="W152" s="1">
        <f t="shared" si="45"/>
        <v>0</v>
      </c>
      <c r="X152" s="1">
        <f t="shared" si="46"/>
        <v>0</v>
      </c>
    </row>
    <row r="153" spans="1:24" x14ac:dyDescent="0.25">
      <c r="L153" s="1">
        <f>SUM(L3:L152)</f>
        <v>79</v>
      </c>
      <c r="M153" s="1">
        <f t="shared" ref="M153:T153" si="47">SUM(M3:M152)</f>
        <v>3</v>
      </c>
      <c r="N153" s="1">
        <f t="shared" si="47"/>
        <v>17</v>
      </c>
      <c r="O153" s="1">
        <f t="shared" si="47"/>
        <v>20</v>
      </c>
      <c r="P153" s="1">
        <f t="shared" si="47"/>
        <v>34</v>
      </c>
      <c r="Q153" s="1">
        <f t="shared" si="47"/>
        <v>75</v>
      </c>
      <c r="R153" s="1">
        <f t="shared" si="47"/>
        <v>74</v>
      </c>
      <c r="S153" s="1">
        <f t="shared" si="47"/>
        <v>78</v>
      </c>
      <c r="T153" s="1">
        <f t="shared" si="47"/>
        <v>66</v>
      </c>
    </row>
    <row r="154" spans="1:24" x14ac:dyDescent="0.25">
      <c r="L154" s="29" t="s">
        <v>210</v>
      </c>
      <c r="M154" s="30" t="s">
        <v>211</v>
      </c>
      <c r="N154" s="31" t="s">
        <v>212</v>
      </c>
      <c r="O154" s="32" t="s">
        <v>213</v>
      </c>
      <c r="P154" s="33" t="s">
        <v>214</v>
      </c>
      <c r="Q154" s="34" t="s">
        <v>215</v>
      </c>
      <c r="R154" s="35" t="s">
        <v>216</v>
      </c>
      <c r="S154" s="36" t="s">
        <v>217</v>
      </c>
      <c r="T154" s="37" t="s">
        <v>218</v>
      </c>
    </row>
  </sheetData>
  <sortState ref="A2:K153">
    <sortCondition ref="A2"/>
  </sortState>
  <mergeCells count="2">
    <mergeCell ref="C1:K1"/>
    <mergeCell ref="L1:T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1"/>
  <sheetViews>
    <sheetView tabSelected="1" topLeftCell="O1" workbookViewId="0">
      <selection activeCell="AE2" sqref="AE2"/>
    </sheetView>
  </sheetViews>
  <sheetFormatPr defaultRowHeight="15" x14ac:dyDescent="0.25"/>
  <cols>
    <col min="1" max="1" width="10.85546875" customWidth="1"/>
    <col min="2" max="2" width="12.140625" customWidth="1"/>
    <col min="3" max="3" width="11.140625" customWidth="1"/>
    <col min="5" max="5" width="13.5703125" customWidth="1"/>
    <col min="11" max="11" width="12.42578125" customWidth="1"/>
    <col min="17" max="20" width="9.140625" customWidth="1"/>
    <col min="21" max="21" width="9.85546875" customWidth="1"/>
    <col min="22" max="22" width="12.28515625" customWidth="1"/>
    <col min="23" max="23" width="13.42578125" customWidth="1"/>
    <col min="24" max="24" width="17.140625" customWidth="1"/>
  </cols>
  <sheetData>
    <row r="1" spans="1:29" x14ac:dyDescent="0.25">
      <c r="A1" s="25" t="s">
        <v>207</v>
      </c>
      <c r="B1" s="25" t="s">
        <v>208</v>
      </c>
      <c r="C1" s="54" t="s">
        <v>4</v>
      </c>
      <c r="D1" s="56" t="s">
        <v>2</v>
      </c>
      <c r="E1" s="55" t="s">
        <v>1</v>
      </c>
      <c r="F1" s="56" t="s">
        <v>0</v>
      </c>
      <c r="G1" s="56" t="s">
        <v>3</v>
      </c>
      <c r="H1" s="54" t="s">
        <v>5</v>
      </c>
      <c r="I1" s="54" t="s">
        <v>6</v>
      </c>
      <c r="J1" s="54" t="s">
        <v>7</v>
      </c>
      <c r="K1" s="54" t="s">
        <v>8</v>
      </c>
      <c r="L1" s="29" t="s">
        <v>10</v>
      </c>
      <c r="M1" s="30" t="s">
        <v>9</v>
      </c>
      <c r="N1" s="31" t="s">
        <v>11</v>
      </c>
      <c r="O1" s="32" t="s">
        <v>12</v>
      </c>
      <c r="P1" s="33" t="s">
        <v>13</v>
      </c>
      <c r="Q1" s="34" t="s">
        <v>14</v>
      </c>
      <c r="R1" s="35" t="s">
        <v>15</v>
      </c>
      <c r="S1" s="36" t="s">
        <v>16</v>
      </c>
      <c r="T1" s="37" t="s">
        <v>17</v>
      </c>
      <c r="U1" s="62" t="s">
        <v>209</v>
      </c>
      <c r="V1" s="41" t="s">
        <v>226</v>
      </c>
      <c r="W1" s="61" t="s">
        <v>227</v>
      </c>
      <c r="X1" s="57" t="s">
        <v>228</v>
      </c>
    </row>
    <row r="2" spans="1:29" x14ac:dyDescent="0.25">
      <c r="A2" s="39">
        <v>5</v>
      </c>
      <c r="B2" s="39">
        <v>23</v>
      </c>
      <c r="C2" s="3" t="s">
        <v>4</v>
      </c>
      <c r="D2" s="5" t="s">
        <v>2</v>
      </c>
      <c r="E2" s="8" t="s">
        <v>1</v>
      </c>
      <c r="F2" s="11" t="s">
        <v>0</v>
      </c>
      <c r="G2" s="12" t="s">
        <v>3</v>
      </c>
      <c r="H2" s="16" t="s">
        <v>5</v>
      </c>
      <c r="I2" s="19" t="s">
        <v>6</v>
      </c>
      <c r="J2" s="23" t="s">
        <v>7</v>
      </c>
      <c r="K2" s="21" t="s">
        <v>8</v>
      </c>
      <c r="L2" s="1">
        <f t="shared" ref="L2:L23" si="0">IF(C2="",0,1)</f>
        <v>1</v>
      </c>
      <c r="M2" s="1">
        <f t="shared" ref="M2:M23" si="1">IF(D2="",0,1)</f>
        <v>1</v>
      </c>
      <c r="N2" s="1">
        <f t="shared" ref="N2:N23" si="2">IF(E2="",0,1)</f>
        <v>1</v>
      </c>
      <c r="O2" s="1">
        <f t="shared" ref="O2:O23" si="3">IF(F2="",0,1)</f>
        <v>1</v>
      </c>
      <c r="P2" s="1">
        <f t="shared" ref="P2:P23" si="4">IF(G2="",0,1)</f>
        <v>1</v>
      </c>
      <c r="Q2" s="1">
        <f t="shared" ref="Q2:Q23" si="5">IF(H2="",0,1)</f>
        <v>1</v>
      </c>
      <c r="R2" s="1">
        <f t="shared" ref="R2:R23" si="6">IF(I2="",0,1)</f>
        <v>1</v>
      </c>
      <c r="S2" s="1">
        <f t="shared" ref="S2:S23" si="7">IF(J2="",0,1)</f>
        <v>1</v>
      </c>
      <c r="T2" s="1">
        <f t="shared" ref="T2:T23" si="8">IF(K2="",0,1)</f>
        <v>1</v>
      </c>
      <c r="U2" s="1">
        <f t="shared" ref="U2:U23" si="9">SUM(L2:T2)</f>
        <v>9</v>
      </c>
      <c r="V2" s="1">
        <f>SUM(L2,Q2,R2,S2,T2)</f>
        <v>5</v>
      </c>
      <c r="W2" s="1">
        <f>N2</f>
        <v>1</v>
      </c>
      <c r="X2" s="1">
        <f>SUM(M2,O2,P2)</f>
        <v>3</v>
      </c>
    </row>
    <row r="3" spans="1:29" x14ac:dyDescent="0.25">
      <c r="A3">
        <v>9</v>
      </c>
      <c r="B3">
        <v>68</v>
      </c>
      <c r="C3" s="3"/>
      <c r="D3" s="6"/>
      <c r="E3" s="9"/>
      <c r="F3" s="11"/>
      <c r="G3" s="13"/>
      <c r="H3" s="17"/>
      <c r="I3" s="20"/>
      <c r="J3" s="23" t="s">
        <v>7</v>
      </c>
      <c r="K3" s="22"/>
      <c r="L3" s="1">
        <f t="shared" si="0"/>
        <v>0</v>
      </c>
      <c r="M3" s="1">
        <f t="shared" si="1"/>
        <v>0</v>
      </c>
      <c r="N3" s="1">
        <f t="shared" si="2"/>
        <v>0</v>
      </c>
      <c r="O3" s="1">
        <f t="shared" si="3"/>
        <v>0</v>
      </c>
      <c r="P3" s="1">
        <f t="shared" si="4"/>
        <v>0</v>
      </c>
      <c r="Q3" s="1">
        <f t="shared" si="5"/>
        <v>0</v>
      </c>
      <c r="R3" s="1">
        <f t="shared" si="6"/>
        <v>0</v>
      </c>
      <c r="S3" s="1">
        <f t="shared" si="7"/>
        <v>1</v>
      </c>
      <c r="T3" s="1">
        <f t="shared" si="8"/>
        <v>0</v>
      </c>
      <c r="U3" s="1">
        <f t="shared" si="9"/>
        <v>1</v>
      </c>
      <c r="V3" s="1">
        <f t="shared" ref="V3:V23" si="10">SUM(L3,Q3,R3,S3,T3)</f>
        <v>1</v>
      </c>
      <c r="W3" s="1">
        <f t="shared" ref="W3:W23" si="11">N3</f>
        <v>0</v>
      </c>
      <c r="X3" s="1">
        <f t="shared" ref="X3:X23" si="12">SUM(M3,O3,P3)</f>
        <v>0</v>
      </c>
    </row>
    <row r="4" spans="1:29" x14ac:dyDescent="0.25">
      <c r="A4">
        <v>10</v>
      </c>
      <c r="B4">
        <v>38</v>
      </c>
      <c r="C4" s="3"/>
      <c r="D4" s="6"/>
      <c r="E4" s="8" t="s">
        <v>1</v>
      </c>
      <c r="F4" s="11" t="s">
        <v>0</v>
      </c>
      <c r="G4" s="13" t="s">
        <v>3</v>
      </c>
      <c r="H4" s="17"/>
      <c r="I4" s="20"/>
      <c r="J4" s="24"/>
      <c r="K4" s="22"/>
      <c r="L4" s="1">
        <f t="shared" si="0"/>
        <v>0</v>
      </c>
      <c r="M4" s="1">
        <f t="shared" si="1"/>
        <v>0</v>
      </c>
      <c r="N4" s="1">
        <f t="shared" si="2"/>
        <v>1</v>
      </c>
      <c r="O4" s="1">
        <f t="shared" si="3"/>
        <v>1</v>
      </c>
      <c r="P4" s="1">
        <f t="shared" si="4"/>
        <v>1</v>
      </c>
      <c r="Q4" s="1">
        <f t="shared" si="5"/>
        <v>0</v>
      </c>
      <c r="R4" s="1">
        <f t="shared" si="6"/>
        <v>0</v>
      </c>
      <c r="S4" s="1">
        <f t="shared" si="7"/>
        <v>0</v>
      </c>
      <c r="T4" s="1">
        <f t="shared" si="8"/>
        <v>0</v>
      </c>
      <c r="U4" s="1">
        <f t="shared" si="9"/>
        <v>3</v>
      </c>
      <c r="V4" s="1">
        <f t="shared" si="10"/>
        <v>0</v>
      </c>
      <c r="W4" s="1">
        <f t="shared" si="11"/>
        <v>1</v>
      </c>
      <c r="X4" s="1">
        <f t="shared" si="12"/>
        <v>2</v>
      </c>
      <c r="Y4" s="40" t="s">
        <v>209</v>
      </c>
      <c r="Z4" s="40" t="s">
        <v>18</v>
      </c>
    </row>
    <row r="5" spans="1:29" x14ac:dyDescent="0.25">
      <c r="A5" s="39">
        <v>12</v>
      </c>
      <c r="B5" s="39">
        <v>28</v>
      </c>
      <c r="C5" s="3" t="s">
        <v>4</v>
      </c>
      <c r="D5" s="5" t="s">
        <v>2</v>
      </c>
      <c r="E5" s="8" t="s">
        <v>1</v>
      </c>
      <c r="F5" s="11" t="s">
        <v>0</v>
      </c>
      <c r="G5" s="12" t="s">
        <v>3</v>
      </c>
      <c r="H5" s="16" t="s">
        <v>5</v>
      </c>
      <c r="I5" s="19" t="s">
        <v>6</v>
      </c>
      <c r="J5" s="23" t="s">
        <v>7</v>
      </c>
      <c r="K5" s="21" t="s">
        <v>8</v>
      </c>
      <c r="L5" s="1">
        <f t="shared" si="0"/>
        <v>1</v>
      </c>
      <c r="M5" s="1">
        <f t="shared" si="1"/>
        <v>1</v>
      </c>
      <c r="N5" s="1">
        <f t="shared" si="2"/>
        <v>1</v>
      </c>
      <c r="O5" s="1">
        <f t="shared" si="3"/>
        <v>1</v>
      </c>
      <c r="P5" s="1">
        <f t="shared" si="4"/>
        <v>1</v>
      </c>
      <c r="Q5" s="1">
        <f t="shared" si="5"/>
        <v>1</v>
      </c>
      <c r="R5" s="1">
        <f t="shared" si="6"/>
        <v>1</v>
      </c>
      <c r="S5" s="1">
        <f t="shared" si="7"/>
        <v>1</v>
      </c>
      <c r="T5" s="1">
        <f t="shared" si="8"/>
        <v>1</v>
      </c>
      <c r="U5" s="1">
        <f t="shared" si="9"/>
        <v>9</v>
      </c>
      <c r="V5" s="1">
        <f t="shared" si="10"/>
        <v>5</v>
      </c>
      <c r="W5" s="1">
        <f t="shared" si="11"/>
        <v>1</v>
      </c>
      <c r="X5" s="1">
        <f t="shared" si="12"/>
        <v>3</v>
      </c>
      <c r="Y5" s="39">
        <v>9</v>
      </c>
      <c r="Z5">
        <f>FREQUENCY($U$2:$U$151,Y5)-SUM(Z6:Z13)</f>
        <v>5</v>
      </c>
      <c r="AB5" t="s">
        <v>220</v>
      </c>
      <c r="AC5">
        <v>17</v>
      </c>
    </row>
    <row r="6" spans="1:29" x14ac:dyDescent="0.25">
      <c r="A6" s="39">
        <v>12</v>
      </c>
      <c r="B6" s="39">
        <v>84</v>
      </c>
      <c r="C6" s="3" t="s">
        <v>4</v>
      </c>
      <c r="D6" s="5" t="s">
        <v>2</v>
      </c>
      <c r="E6" s="8" t="s">
        <v>1</v>
      </c>
      <c r="F6" s="11" t="s">
        <v>0</v>
      </c>
      <c r="G6" s="12" t="s">
        <v>3</v>
      </c>
      <c r="H6" s="16" t="s">
        <v>5</v>
      </c>
      <c r="I6" s="19" t="s">
        <v>6</v>
      </c>
      <c r="J6" s="23" t="s">
        <v>7</v>
      </c>
      <c r="K6" s="21" t="s">
        <v>8</v>
      </c>
      <c r="L6" s="1">
        <f t="shared" si="0"/>
        <v>1</v>
      </c>
      <c r="M6" s="1">
        <f t="shared" si="1"/>
        <v>1</v>
      </c>
      <c r="N6" s="1">
        <f t="shared" si="2"/>
        <v>1</v>
      </c>
      <c r="O6" s="1">
        <f t="shared" si="3"/>
        <v>1</v>
      </c>
      <c r="P6" s="1">
        <f t="shared" si="4"/>
        <v>1</v>
      </c>
      <c r="Q6" s="1">
        <f t="shared" si="5"/>
        <v>1</v>
      </c>
      <c r="R6" s="1">
        <f t="shared" si="6"/>
        <v>1</v>
      </c>
      <c r="S6" s="1">
        <f t="shared" si="7"/>
        <v>1</v>
      </c>
      <c r="T6" s="1">
        <f t="shared" si="8"/>
        <v>1</v>
      </c>
      <c r="U6" s="1">
        <f t="shared" si="9"/>
        <v>9</v>
      </c>
      <c r="V6" s="1">
        <f t="shared" si="10"/>
        <v>5</v>
      </c>
      <c r="W6" s="1">
        <f t="shared" si="11"/>
        <v>1</v>
      </c>
      <c r="X6" s="1">
        <f t="shared" si="12"/>
        <v>3</v>
      </c>
      <c r="Y6" s="39">
        <v>8</v>
      </c>
      <c r="Z6">
        <f>FREQUENCY($U$2:$U$151,Y6)-SUM(Z7:Z13)</f>
        <v>0</v>
      </c>
      <c r="AB6" t="s">
        <v>221</v>
      </c>
      <c r="AC6">
        <v>8</v>
      </c>
    </row>
    <row r="7" spans="1:29" x14ac:dyDescent="0.25">
      <c r="A7">
        <v>13</v>
      </c>
      <c r="B7">
        <v>51</v>
      </c>
      <c r="C7" s="3"/>
      <c r="D7" s="6"/>
      <c r="E7" s="8" t="s">
        <v>1</v>
      </c>
      <c r="F7" s="11" t="s">
        <v>0</v>
      </c>
      <c r="G7" s="13" t="s">
        <v>3</v>
      </c>
      <c r="H7" s="17"/>
      <c r="I7" s="20"/>
      <c r="J7" s="24"/>
      <c r="K7" s="22"/>
      <c r="L7" s="1">
        <f t="shared" si="0"/>
        <v>0</v>
      </c>
      <c r="M7" s="1">
        <f t="shared" si="1"/>
        <v>0</v>
      </c>
      <c r="N7" s="1">
        <f t="shared" si="2"/>
        <v>1</v>
      </c>
      <c r="O7" s="1">
        <f t="shared" si="3"/>
        <v>1</v>
      </c>
      <c r="P7" s="1">
        <f t="shared" si="4"/>
        <v>1</v>
      </c>
      <c r="Q7" s="1">
        <f t="shared" si="5"/>
        <v>0</v>
      </c>
      <c r="R7" s="1">
        <f t="shared" si="6"/>
        <v>0</v>
      </c>
      <c r="S7" s="1">
        <f t="shared" si="7"/>
        <v>0</v>
      </c>
      <c r="T7" s="1">
        <f t="shared" si="8"/>
        <v>0</v>
      </c>
      <c r="U7" s="1">
        <f t="shared" si="9"/>
        <v>3</v>
      </c>
      <c r="V7" s="1">
        <f t="shared" si="10"/>
        <v>0</v>
      </c>
      <c r="W7" s="1">
        <f t="shared" si="11"/>
        <v>1</v>
      </c>
      <c r="X7" s="1">
        <f t="shared" si="12"/>
        <v>2</v>
      </c>
      <c r="Y7" s="39">
        <v>7</v>
      </c>
      <c r="Z7">
        <f>FREQUENCY($U$2:$U$151,Y7)-SUM(Z8:Z13)</f>
        <v>5</v>
      </c>
      <c r="AB7" t="s">
        <v>222</v>
      </c>
      <c r="AC7">
        <v>14</v>
      </c>
    </row>
    <row r="8" spans="1:29" x14ac:dyDescent="0.25">
      <c r="A8">
        <v>16</v>
      </c>
      <c r="B8">
        <v>33</v>
      </c>
      <c r="C8" s="3" t="s">
        <v>4</v>
      </c>
      <c r="D8" s="5"/>
      <c r="E8" s="8"/>
      <c r="F8" s="11" t="s">
        <v>0</v>
      </c>
      <c r="G8" s="12" t="s">
        <v>3</v>
      </c>
      <c r="H8" s="16" t="s">
        <v>5</v>
      </c>
      <c r="I8" s="19" t="s">
        <v>6</v>
      </c>
      <c r="J8" s="23" t="s">
        <v>7</v>
      </c>
      <c r="K8" s="21" t="s">
        <v>8</v>
      </c>
      <c r="L8" s="1">
        <f t="shared" si="0"/>
        <v>1</v>
      </c>
      <c r="M8" s="1">
        <f t="shared" si="1"/>
        <v>0</v>
      </c>
      <c r="N8" s="1">
        <f t="shared" si="2"/>
        <v>0</v>
      </c>
      <c r="O8" s="1">
        <f t="shared" si="3"/>
        <v>1</v>
      </c>
      <c r="P8" s="1">
        <f t="shared" si="4"/>
        <v>1</v>
      </c>
      <c r="Q8" s="1">
        <f t="shared" si="5"/>
        <v>1</v>
      </c>
      <c r="R8" s="1">
        <f t="shared" si="6"/>
        <v>1</v>
      </c>
      <c r="S8" s="1">
        <f t="shared" si="7"/>
        <v>1</v>
      </c>
      <c r="T8" s="1">
        <f t="shared" si="8"/>
        <v>1</v>
      </c>
      <c r="U8" s="1">
        <f t="shared" si="9"/>
        <v>7</v>
      </c>
      <c r="V8" s="1">
        <f t="shared" si="10"/>
        <v>5</v>
      </c>
      <c r="W8" s="1">
        <f t="shared" si="11"/>
        <v>0</v>
      </c>
      <c r="X8" s="1">
        <f t="shared" si="12"/>
        <v>2</v>
      </c>
      <c r="Y8" s="39">
        <v>6</v>
      </c>
      <c r="Z8">
        <f>FREQUENCY($U$2:$U$151,Y8)-SUM(Z9:Z13)</f>
        <v>0</v>
      </c>
      <c r="AB8" t="s">
        <v>219</v>
      </c>
      <c r="AC8">
        <v>5</v>
      </c>
    </row>
    <row r="9" spans="1:29" x14ac:dyDescent="0.25">
      <c r="A9">
        <v>16</v>
      </c>
      <c r="B9">
        <v>46</v>
      </c>
      <c r="C9" s="3" t="s">
        <v>4</v>
      </c>
      <c r="D9" s="5"/>
      <c r="E9" s="8"/>
      <c r="F9" s="11" t="s">
        <v>0</v>
      </c>
      <c r="G9" s="12" t="s">
        <v>3</v>
      </c>
      <c r="H9" s="16" t="s">
        <v>5</v>
      </c>
      <c r="I9" s="19" t="s">
        <v>6</v>
      </c>
      <c r="J9" s="23" t="s">
        <v>7</v>
      </c>
      <c r="K9" s="21" t="s">
        <v>8</v>
      </c>
      <c r="L9" s="1">
        <f t="shared" si="0"/>
        <v>1</v>
      </c>
      <c r="M9" s="1">
        <f t="shared" si="1"/>
        <v>0</v>
      </c>
      <c r="N9" s="1">
        <f t="shared" si="2"/>
        <v>0</v>
      </c>
      <c r="O9" s="1">
        <f t="shared" si="3"/>
        <v>1</v>
      </c>
      <c r="P9" s="1">
        <f t="shared" si="4"/>
        <v>1</v>
      </c>
      <c r="Q9" s="1">
        <f t="shared" si="5"/>
        <v>1</v>
      </c>
      <c r="R9" s="1">
        <f t="shared" si="6"/>
        <v>1</v>
      </c>
      <c r="S9" s="1">
        <f t="shared" si="7"/>
        <v>1</v>
      </c>
      <c r="T9" s="1">
        <f t="shared" si="8"/>
        <v>1</v>
      </c>
      <c r="U9" s="1">
        <f t="shared" si="9"/>
        <v>7</v>
      </c>
      <c r="V9" s="1">
        <f t="shared" si="10"/>
        <v>5</v>
      </c>
      <c r="W9" s="1">
        <f t="shared" si="11"/>
        <v>0</v>
      </c>
      <c r="X9" s="1">
        <f t="shared" si="12"/>
        <v>2</v>
      </c>
      <c r="Y9" s="39">
        <v>5</v>
      </c>
      <c r="Z9">
        <f>FREQUENCY($U$2:$U$151,Y9)-SUM(Z10:Z13)</f>
        <v>6</v>
      </c>
      <c r="AB9" t="s">
        <v>232</v>
      </c>
      <c r="AC9">
        <f>AC8-AC14</f>
        <v>0</v>
      </c>
    </row>
    <row r="10" spans="1:29" x14ac:dyDescent="0.25">
      <c r="A10">
        <v>18</v>
      </c>
      <c r="B10">
        <v>51</v>
      </c>
      <c r="C10" s="3"/>
      <c r="D10" s="6"/>
      <c r="E10" s="9"/>
      <c r="F10" s="11"/>
      <c r="G10" s="13" t="s">
        <v>3</v>
      </c>
      <c r="H10" s="17"/>
      <c r="I10" s="20"/>
      <c r="J10" s="24"/>
      <c r="K10" s="22"/>
      <c r="L10" s="1">
        <f t="shared" si="0"/>
        <v>0</v>
      </c>
      <c r="M10" s="1">
        <f t="shared" si="1"/>
        <v>0</v>
      </c>
      <c r="N10" s="1">
        <f t="shared" si="2"/>
        <v>0</v>
      </c>
      <c r="O10" s="1">
        <f t="shared" si="3"/>
        <v>0</v>
      </c>
      <c r="P10" s="1">
        <f t="shared" si="4"/>
        <v>1</v>
      </c>
      <c r="Q10" s="1">
        <f t="shared" si="5"/>
        <v>0</v>
      </c>
      <c r="R10" s="1">
        <f t="shared" si="6"/>
        <v>0</v>
      </c>
      <c r="S10" s="1">
        <f t="shared" si="7"/>
        <v>0</v>
      </c>
      <c r="T10" s="1">
        <f t="shared" si="8"/>
        <v>0</v>
      </c>
      <c r="U10" s="1">
        <f t="shared" si="9"/>
        <v>1</v>
      </c>
      <c r="V10" s="1">
        <f t="shared" si="10"/>
        <v>0</v>
      </c>
      <c r="W10" s="1">
        <f t="shared" si="11"/>
        <v>0</v>
      </c>
      <c r="X10" s="1">
        <f t="shared" si="12"/>
        <v>1</v>
      </c>
      <c r="Y10" s="39">
        <v>4</v>
      </c>
      <c r="Z10">
        <f>FREQUENCY($U$2:$U$151,Y10)-SUM(Z11:Z13)</f>
        <v>0</v>
      </c>
      <c r="AB10" t="s">
        <v>223</v>
      </c>
      <c r="AC10">
        <v>7</v>
      </c>
    </row>
    <row r="11" spans="1:29" x14ac:dyDescent="0.25">
      <c r="A11" s="39">
        <v>22</v>
      </c>
      <c r="B11" s="39">
        <v>66</v>
      </c>
      <c r="C11" s="3" t="s">
        <v>4</v>
      </c>
      <c r="D11" s="5" t="s">
        <v>2</v>
      </c>
      <c r="E11" s="8" t="s">
        <v>1</v>
      </c>
      <c r="F11" s="11" t="s">
        <v>0</v>
      </c>
      <c r="G11" s="12" t="s">
        <v>3</v>
      </c>
      <c r="H11" s="16" t="s">
        <v>5</v>
      </c>
      <c r="I11" s="19" t="s">
        <v>6</v>
      </c>
      <c r="J11" s="23" t="s">
        <v>7</v>
      </c>
      <c r="K11" s="21" t="s">
        <v>8</v>
      </c>
      <c r="L11" s="1">
        <f t="shared" si="0"/>
        <v>1</v>
      </c>
      <c r="M11" s="1">
        <f t="shared" si="1"/>
        <v>1</v>
      </c>
      <c r="N11" s="1">
        <f t="shared" si="2"/>
        <v>1</v>
      </c>
      <c r="O11" s="1">
        <f t="shared" si="3"/>
        <v>1</v>
      </c>
      <c r="P11" s="1">
        <f t="shared" si="4"/>
        <v>1</v>
      </c>
      <c r="Q11" s="1">
        <f t="shared" si="5"/>
        <v>1</v>
      </c>
      <c r="R11" s="1">
        <f t="shared" si="6"/>
        <v>1</v>
      </c>
      <c r="S11" s="1">
        <f t="shared" si="7"/>
        <v>1</v>
      </c>
      <c r="T11" s="1">
        <f t="shared" si="8"/>
        <v>1</v>
      </c>
      <c r="U11" s="1">
        <f t="shared" si="9"/>
        <v>9</v>
      </c>
      <c r="V11" s="1">
        <f t="shared" si="10"/>
        <v>5</v>
      </c>
      <c r="W11" s="1">
        <f t="shared" si="11"/>
        <v>1</v>
      </c>
      <c r="X11" s="1">
        <f t="shared" si="12"/>
        <v>3</v>
      </c>
      <c r="Y11" s="39">
        <v>3</v>
      </c>
      <c r="Z11">
        <f>FREQUENCY($U$2:$U$151,Y11)-SUM(Z12:Z13)</f>
        <v>2</v>
      </c>
      <c r="AB11" t="s">
        <v>233</v>
      </c>
      <c r="AC11">
        <f>AC10-AC14</f>
        <v>2</v>
      </c>
    </row>
    <row r="12" spans="1:29" x14ac:dyDescent="0.25">
      <c r="A12" s="39">
        <v>28</v>
      </c>
      <c r="B12" s="39">
        <v>84</v>
      </c>
      <c r="C12" s="3" t="s">
        <v>4</v>
      </c>
      <c r="D12" s="5" t="s">
        <v>2</v>
      </c>
      <c r="E12" s="8" t="s">
        <v>1</v>
      </c>
      <c r="F12" s="11" t="s">
        <v>0</v>
      </c>
      <c r="G12" s="12" t="s">
        <v>3</v>
      </c>
      <c r="H12" s="16" t="s">
        <v>5</v>
      </c>
      <c r="I12" s="19" t="s">
        <v>6</v>
      </c>
      <c r="J12" s="23" t="s">
        <v>7</v>
      </c>
      <c r="K12" s="21" t="s">
        <v>8</v>
      </c>
      <c r="L12" s="1">
        <f t="shared" si="0"/>
        <v>1</v>
      </c>
      <c r="M12" s="1">
        <f t="shared" si="1"/>
        <v>1</v>
      </c>
      <c r="N12" s="1">
        <f t="shared" si="2"/>
        <v>1</v>
      </c>
      <c r="O12" s="1">
        <f t="shared" si="3"/>
        <v>1</v>
      </c>
      <c r="P12" s="1">
        <f t="shared" si="4"/>
        <v>1</v>
      </c>
      <c r="Q12" s="1">
        <f t="shared" si="5"/>
        <v>1</v>
      </c>
      <c r="R12" s="1">
        <f t="shared" si="6"/>
        <v>1</v>
      </c>
      <c r="S12" s="1">
        <f t="shared" si="7"/>
        <v>1</v>
      </c>
      <c r="T12" s="1">
        <f t="shared" si="8"/>
        <v>1</v>
      </c>
      <c r="U12" s="1">
        <f t="shared" si="9"/>
        <v>9</v>
      </c>
      <c r="V12" s="1">
        <f t="shared" si="10"/>
        <v>5</v>
      </c>
      <c r="W12" s="1">
        <f t="shared" si="11"/>
        <v>1</v>
      </c>
      <c r="X12" s="1">
        <f t="shared" si="12"/>
        <v>3</v>
      </c>
      <c r="Y12" s="39">
        <v>2</v>
      </c>
      <c r="Z12">
        <f>FREQUENCY($U$2:$U$151,Y12)-Z13</f>
        <v>0</v>
      </c>
      <c r="AB12" t="s">
        <v>224</v>
      </c>
      <c r="AC12">
        <v>10</v>
      </c>
    </row>
    <row r="13" spans="1:29" x14ac:dyDescent="0.25">
      <c r="A13">
        <v>32</v>
      </c>
      <c r="B13">
        <v>74</v>
      </c>
      <c r="C13" s="3" t="s">
        <v>4</v>
      </c>
      <c r="D13" s="5"/>
      <c r="E13" s="8"/>
      <c r="F13" s="11"/>
      <c r="G13" s="12"/>
      <c r="H13" s="16" t="s">
        <v>5</v>
      </c>
      <c r="I13" s="19" t="s">
        <v>6</v>
      </c>
      <c r="J13" s="23" t="s">
        <v>7</v>
      </c>
      <c r="K13" s="21" t="s">
        <v>8</v>
      </c>
      <c r="L13" s="1">
        <f t="shared" si="0"/>
        <v>1</v>
      </c>
      <c r="M13" s="1">
        <f t="shared" si="1"/>
        <v>0</v>
      </c>
      <c r="N13" s="1">
        <f t="shared" si="2"/>
        <v>0</v>
      </c>
      <c r="O13" s="1">
        <f t="shared" si="3"/>
        <v>0</v>
      </c>
      <c r="P13" s="1">
        <f t="shared" si="4"/>
        <v>0</v>
      </c>
      <c r="Q13" s="1">
        <f t="shared" si="5"/>
        <v>1</v>
      </c>
      <c r="R13" s="1">
        <f t="shared" si="6"/>
        <v>1</v>
      </c>
      <c r="S13" s="1">
        <f t="shared" si="7"/>
        <v>1</v>
      </c>
      <c r="T13" s="1">
        <f t="shared" si="8"/>
        <v>1</v>
      </c>
      <c r="U13" s="1">
        <f t="shared" si="9"/>
        <v>5</v>
      </c>
      <c r="V13" s="1">
        <f t="shared" si="10"/>
        <v>5</v>
      </c>
      <c r="W13" s="1">
        <f t="shared" si="11"/>
        <v>0</v>
      </c>
      <c r="X13" s="1">
        <f t="shared" si="12"/>
        <v>0</v>
      </c>
      <c r="Y13" s="39">
        <v>1</v>
      </c>
      <c r="Z13">
        <f>FREQUENCY($U$2:$U$151,Y13)</f>
        <v>4</v>
      </c>
      <c r="AB13" t="s">
        <v>234</v>
      </c>
      <c r="AC13">
        <f>AC12-AC14</f>
        <v>5</v>
      </c>
    </row>
    <row r="14" spans="1:29" x14ac:dyDescent="0.25">
      <c r="A14">
        <v>32</v>
      </c>
      <c r="B14">
        <v>77</v>
      </c>
      <c r="C14" s="3" t="s">
        <v>4</v>
      </c>
      <c r="D14" s="5"/>
      <c r="E14" s="8"/>
      <c r="F14" s="11"/>
      <c r="G14" s="12"/>
      <c r="H14" s="16" t="s">
        <v>5</v>
      </c>
      <c r="I14" s="19" t="s">
        <v>6</v>
      </c>
      <c r="J14" s="23" t="s">
        <v>7</v>
      </c>
      <c r="K14" s="21" t="s">
        <v>8</v>
      </c>
      <c r="L14" s="1">
        <f t="shared" si="0"/>
        <v>1</v>
      </c>
      <c r="M14" s="1">
        <f t="shared" si="1"/>
        <v>0</v>
      </c>
      <c r="N14" s="1">
        <f t="shared" si="2"/>
        <v>0</v>
      </c>
      <c r="O14" s="1">
        <f t="shared" si="3"/>
        <v>0</v>
      </c>
      <c r="P14" s="1">
        <f t="shared" si="4"/>
        <v>0</v>
      </c>
      <c r="Q14" s="1">
        <f t="shared" si="5"/>
        <v>1</v>
      </c>
      <c r="R14" s="1">
        <f t="shared" si="6"/>
        <v>1</v>
      </c>
      <c r="S14" s="1">
        <f t="shared" si="7"/>
        <v>1</v>
      </c>
      <c r="T14" s="1">
        <f t="shared" si="8"/>
        <v>1</v>
      </c>
      <c r="U14" s="1">
        <f t="shared" si="9"/>
        <v>5</v>
      </c>
      <c r="V14" s="1">
        <f t="shared" si="10"/>
        <v>5</v>
      </c>
      <c r="W14" s="1">
        <f t="shared" si="11"/>
        <v>0</v>
      </c>
      <c r="X14" s="1">
        <f t="shared" si="12"/>
        <v>0</v>
      </c>
      <c r="Y14" s="39"/>
      <c r="Z14">
        <f>SUM(Z5:Z13)</f>
        <v>22</v>
      </c>
      <c r="AB14" t="s">
        <v>225</v>
      </c>
      <c r="AC14">
        <v>5</v>
      </c>
    </row>
    <row r="15" spans="1:29" x14ac:dyDescent="0.25">
      <c r="A15">
        <v>33</v>
      </c>
      <c r="B15">
        <v>46</v>
      </c>
      <c r="C15" s="3" t="s">
        <v>4</v>
      </c>
      <c r="D15" s="5"/>
      <c r="E15" s="8"/>
      <c r="F15" s="11" t="s">
        <v>0</v>
      </c>
      <c r="G15" s="12" t="s">
        <v>3</v>
      </c>
      <c r="H15" s="16" t="s">
        <v>5</v>
      </c>
      <c r="I15" s="19" t="s">
        <v>6</v>
      </c>
      <c r="J15" s="23" t="s">
        <v>7</v>
      </c>
      <c r="K15" s="21" t="s">
        <v>8</v>
      </c>
      <c r="L15" s="1">
        <f t="shared" si="0"/>
        <v>1</v>
      </c>
      <c r="M15" s="1">
        <f t="shared" si="1"/>
        <v>0</v>
      </c>
      <c r="N15" s="1">
        <f t="shared" si="2"/>
        <v>0</v>
      </c>
      <c r="O15" s="1">
        <f t="shared" si="3"/>
        <v>1</v>
      </c>
      <c r="P15" s="1">
        <f t="shared" si="4"/>
        <v>1</v>
      </c>
      <c r="Q15" s="1">
        <f t="shared" si="5"/>
        <v>1</v>
      </c>
      <c r="R15" s="1">
        <f t="shared" si="6"/>
        <v>1</v>
      </c>
      <c r="S15" s="1">
        <f t="shared" si="7"/>
        <v>1</v>
      </c>
      <c r="T15" s="1">
        <f t="shared" si="8"/>
        <v>1</v>
      </c>
      <c r="U15" s="1">
        <f t="shared" si="9"/>
        <v>7</v>
      </c>
      <c r="V15" s="1">
        <f t="shared" si="10"/>
        <v>5</v>
      </c>
      <c r="W15" s="1">
        <f t="shared" si="11"/>
        <v>0</v>
      </c>
      <c r="X15" s="1">
        <f t="shared" si="12"/>
        <v>2</v>
      </c>
      <c r="Y15" s="58" t="s">
        <v>209</v>
      </c>
      <c r="Z15" s="40" t="s">
        <v>18</v>
      </c>
      <c r="AB15" t="s">
        <v>229</v>
      </c>
      <c r="AC15">
        <f>AC5-AC12-AC8+AC14</f>
        <v>7</v>
      </c>
    </row>
    <row r="16" spans="1:29" x14ac:dyDescent="0.25">
      <c r="A16">
        <v>49</v>
      </c>
      <c r="B16">
        <v>54</v>
      </c>
      <c r="C16" s="3" t="s">
        <v>4</v>
      </c>
      <c r="D16" s="5"/>
      <c r="E16" s="8"/>
      <c r="F16" s="11" t="s">
        <v>0</v>
      </c>
      <c r="G16" s="12" t="s">
        <v>3</v>
      </c>
      <c r="H16" s="16" t="s">
        <v>5</v>
      </c>
      <c r="I16" s="19" t="s">
        <v>6</v>
      </c>
      <c r="J16" s="23" t="s">
        <v>7</v>
      </c>
      <c r="K16" s="21" t="s">
        <v>8</v>
      </c>
      <c r="L16" s="1">
        <f t="shared" si="0"/>
        <v>1</v>
      </c>
      <c r="M16" s="1">
        <f t="shared" si="1"/>
        <v>0</v>
      </c>
      <c r="N16" s="1">
        <f t="shared" si="2"/>
        <v>0</v>
      </c>
      <c r="O16" s="1">
        <f t="shared" si="3"/>
        <v>1</v>
      </c>
      <c r="P16" s="1">
        <f t="shared" si="4"/>
        <v>1</v>
      </c>
      <c r="Q16" s="1">
        <f t="shared" si="5"/>
        <v>1</v>
      </c>
      <c r="R16" s="1">
        <f t="shared" si="6"/>
        <v>1</v>
      </c>
      <c r="S16" s="1">
        <f t="shared" si="7"/>
        <v>1</v>
      </c>
      <c r="T16" s="1">
        <f t="shared" si="8"/>
        <v>1</v>
      </c>
      <c r="U16" s="1">
        <f t="shared" si="9"/>
        <v>7</v>
      </c>
      <c r="V16" s="1">
        <f t="shared" si="10"/>
        <v>5</v>
      </c>
      <c r="W16" s="1">
        <f t="shared" si="11"/>
        <v>0</v>
      </c>
      <c r="X16" s="1">
        <f t="shared" si="12"/>
        <v>2</v>
      </c>
      <c r="Y16" s="39">
        <v>3</v>
      </c>
      <c r="Z16">
        <f>FREQUENCY($X$2:$X$151,Y16)-SUM(Z17:Z19)</f>
        <v>5</v>
      </c>
      <c r="AB16" t="s">
        <v>230</v>
      </c>
      <c r="AC16">
        <f>AC6-AC8-AC10+AC14</f>
        <v>1</v>
      </c>
    </row>
    <row r="17" spans="1:29" x14ac:dyDescent="0.25">
      <c r="A17">
        <v>49</v>
      </c>
      <c r="B17">
        <v>93</v>
      </c>
      <c r="C17" s="3" t="s">
        <v>4</v>
      </c>
      <c r="D17" s="5"/>
      <c r="E17" s="8"/>
      <c r="F17" s="11" t="s">
        <v>0</v>
      </c>
      <c r="G17" s="12" t="s">
        <v>3</v>
      </c>
      <c r="H17" s="16" t="s">
        <v>5</v>
      </c>
      <c r="I17" s="19" t="s">
        <v>6</v>
      </c>
      <c r="J17" s="23" t="s">
        <v>7</v>
      </c>
      <c r="K17" s="21" t="s">
        <v>8</v>
      </c>
      <c r="L17" s="1">
        <f t="shared" si="0"/>
        <v>1</v>
      </c>
      <c r="M17" s="1">
        <f t="shared" si="1"/>
        <v>0</v>
      </c>
      <c r="N17" s="1">
        <f t="shared" si="2"/>
        <v>0</v>
      </c>
      <c r="O17" s="1">
        <f t="shared" si="3"/>
        <v>1</v>
      </c>
      <c r="P17" s="1">
        <f t="shared" si="4"/>
        <v>1</v>
      </c>
      <c r="Q17" s="1">
        <f t="shared" si="5"/>
        <v>1</v>
      </c>
      <c r="R17" s="1">
        <f t="shared" si="6"/>
        <v>1</v>
      </c>
      <c r="S17" s="1">
        <f t="shared" si="7"/>
        <v>1</v>
      </c>
      <c r="T17" s="1">
        <f t="shared" si="8"/>
        <v>1</v>
      </c>
      <c r="U17" s="1">
        <f t="shared" si="9"/>
        <v>7</v>
      </c>
      <c r="V17" s="1">
        <f t="shared" si="10"/>
        <v>5</v>
      </c>
      <c r="W17" s="1">
        <f t="shared" si="11"/>
        <v>0</v>
      </c>
      <c r="X17" s="1">
        <f t="shared" si="12"/>
        <v>2</v>
      </c>
      <c r="Y17" s="39">
        <v>2</v>
      </c>
      <c r="Z17">
        <f>FREQUENCY($X$2:$X$151,Y17)-SUM(Z18:Z19)</f>
        <v>7</v>
      </c>
      <c r="AB17" t="s">
        <v>231</v>
      </c>
      <c r="AC17">
        <f>AC7-AC10-AC12+AC14</f>
        <v>2</v>
      </c>
    </row>
    <row r="18" spans="1:29" x14ac:dyDescent="0.25">
      <c r="A18">
        <v>51</v>
      </c>
      <c r="B18">
        <v>74</v>
      </c>
      <c r="C18" s="3" t="s">
        <v>4</v>
      </c>
      <c r="D18" s="6"/>
      <c r="E18" s="9"/>
      <c r="F18" s="11"/>
      <c r="G18" s="12"/>
      <c r="H18" s="16" t="s">
        <v>5</v>
      </c>
      <c r="I18" s="19" t="s">
        <v>6</v>
      </c>
      <c r="J18" s="23" t="s">
        <v>7</v>
      </c>
      <c r="K18" s="21" t="s">
        <v>8</v>
      </c>
      <c r="L18" s="1">
        <f t="shared" si="0"/>
        <v>1</v>
      </c>
      <c r="M18" s="1">
        <f t="shared" si="1"/>
        <v>0</v>
      </c>
      <c r="N18" s="1">
        <f t="shared" si="2"/>
        <v>0</v>
      </c>
      <c r="O18" s="1">
        <f t="shared" si="3"/>
        <v>0</v>
      </c>
      <c r="P18" s="1">
        <f t="shared" si="4"/>
        <v>0</v>
      </c>
      <c r="Q18" s="1">
        <f t="shared" si="5"/>
        <v>1</v>
      </c>
      <c r="R18" s="1">
        <f t="shared" si="6"/>
        <v>1</v>
      </c>
      <c r="S18" s="1">
        <f t="shared" si="7"/>
        <v>1</v>
      </c>
      <c r="T18" s="1">
        <f t="shared" si="8"/>
        <v>1</v>
      </c>
      <c r="U18" s="1">
        <f t="shared" si="9"/>
        <v>5</v>
      </c>
      <c r="V18" s="1">
        <f t="shared" si="10"/>
        <v>5</v>
      </c>
      <c r="W18" s="1">
        <f t="shared" si="11"/>
        <v>0</v>
      </c>
      <c r="X18" s="1">
        <f t="shared" si="12"/>
        <v>0</v>
      </c>
      <c r="Y18" s="39">
        <v>1</v>
      </c>
      <c r="Z18">
        <f>FREQUENCY($X$2:$X$151,Y18)-Z19</f>
        <v>2</v>
      </c>
      <c r="AA18">
        <f>SUM(Z16:Z18)</f>
        <v>14</v>
      </c>
      <c r="AC18">
        <f>SUM(AC9,AC11,AC13,AC14,AC15:AC17)</f>
        <v>22</v>
      </c>
    </row>
    <row r="19" spans="1:29" x14ac:dyDescent="0.25">
      <c r="A19" s="42">
        <v>51</v>
      </c>
      <c r="B19" s="42">
        <v>79</v>
      </c>
      <c r="C19" s="43"/>
      <c r="D19" s="44"/>
      <c r="E19" s="45" t="s">
        <v>1</v>
      </c>
      <c r="F19" s="46"/>
      <c r="G19" s="47"/>
      <c r="H19" s="48"/>
      <c r="I19" s="49"/>
      <c r="J19" s="50"/>
      <c r="K19" s="51"/>
      <c r="L19" s="52">
        <f t="shared" si="0"/>
        <v>0</v>
      </c>
      <c r="M19" s="52">
        <f t="shared" si="1"/>
        <v>0</v>
      </c>
      <c r="N19" s="52">
        <f t="shared" si="2"/>
        <v>1</v>
      </c>
      <c r="O19" s="52">
        <f t="shared" si="3"/>
        <v>0</v>
      </c>
      <c r="P19" s="52">
        <f t="shared" si="4"/>
        <v>0</v>
      </c>
      <c r="Q19" s="52">
        <f t="shared" si="5"/>
        <v>0</v>
      </c>
      <c r="R19" s="52">
        <f t="shared" si="6"/>
        <v>0</v>
      </c>
      <c r="S19" s="52">
        <f t="shared" si="7"/>
        <v>0</v>
      </c>
      <c r="T19" s="52">
        <f t="shared" si="8"/>
        <v>0</v>
      </c>
      <c r="U19" s="52">
        <f t="shared" si="9"/>
        <v>1</v>
      </c>
      <c r="V19" s="1">
        <f t="shared" si="10"/>
        <v>0</v>
      </c>
      <c r="W19" s="1">
        <f t="shared" si="11"/>
        <v>1</v>
      </c>
      <c r="X19" s="1">
        <f t="shared" si="12"/>
        <v>0</v>
      </c>
      <c r="Y19" s="39">
        <v>0</v>
      </c>
      <c r="Z19">
        <f>FREQUENCY($X$2:$X$151,Y19)</f>
        <v>8</v>
      </c>
    </row>
    <row r="20" spans="1:29" x14ac:dyDescent="0.25">
      <c r="A20">
        <v>56</v>
      </c>
      <c r="B20">
        <v>74</v>
      </c>
      <c r="C20" s="3" t="s">
        <v>4</v>
      </c>
      <c r="D20" s="6"/>
      <c r="E20" s="9"/>
      <c r="F20" s="11"/>
      <c r="G20" s="12"/>
      <c r="H20" s="16" t="s">
        <v>5</v>
      </c>
      <c r="I20" s="19" t="s">
        <v>6</v>
      </c>
      <c r="J20" s="23" t="s">
        <v>7</v>
      </c>
      <c r="K20" s="21" t="s">
        <v>8</v>
      </c>
      <c r="L20" s="1">
        <f t="shared" si="0"/>
        <v>1</v>
      </c>
      <c r="M20" s="1">
        <f t="shared" si="1"/>
        <v>0</v>
      </c>
      <c r="N20" s="1">
        <f t="shared" si="2"/>
        <v>0</v>
      </c>
      <c r="O20" s="1">
        <f t="shared" si="3"/>
        <v>0</v>
      </c>
      <c r="P20" s="1">
        <f t="shared" si="4"/>
        <v>0</v>
      </c>
      <c r="Q20" s="1">
        <f t="shared" si="5"/>
        <v>1</v>
      </c>
      <c r="R20" s="1">
        <f t="shared" si="6"/>
        <v>1</v>
      </c>
      <c r="S20" s="1">
        <f t="shared" si="7"/>
        <v>1</v>
      </c>
      <c r="T20" s="1">
        <f t="shared" si="8"/>
        <v>1</v>
      </c>
      <c r="U20" s="1">
        <f t="shared" si="9"/>
        <v>5</v>
      </c>
      <c r="V20" s="1">
        <f t="shared" si="10"/>
        <v>5</v>
      </c>
      <c r="W20" s="1">
        <f t="shared" si="11"/>
        <v>0</v>
      </c>
      <c r="X20" s="1">
        <f t="shared" si="12"/>
        <v>0</v>
      </c>
      <c r="Z20">
        <f>SUM(Z16:Z19)</f>
        <v>22</v>
      </c>
    </row>
    <row r="21" spans="1:29" x14ac:dyDescent="0.25">
      <c r="A21">
        <v>56</v>
      </c>
      <c r="B21">
        <v>77</v>
      </c>
      <c r="C21" s="3" t="s">
        <v>4</v>
      </c>
      <c r="D21" s="5"/>
      <c r="E21" s="8"/>
      <c r="F21" s="11"/>
      <c r="G21" s="12"/>
      <c r="H21" s="16" t="s">
        <v>5</v>
      </c>
      <c r="I21" s="19" t="s">
        <v>6</v>
      </c>
      <c r="J21" s="23" t="s">
        <v>7</v>
      </c>
      <c r="K21" s="21" t="s">
        <v>8</v>
      </c>
      <c r="L21" s="1">
        <f t="shared" si="0"/>
        <v>1</v>
      </c>
      <c r="M21" s="1">
        <f t="shared" si="1"/>
        <v>0</v>
      </c>
      <c r="N21" s="1">
        <f t="shared" si="2"/>
        <v>0</v>
      </c>
      <c r="O21" s="1">
        <f t="shared" si="3"/>
        <v>0</v>
      </c>
      <c r="P21" s="1">
        <f t="shared" si="4"/>
        <v>0</v>
      </c>
      <c r="Q21" s="1">
        <f t="shared" si="5"/>
        <v>1</v>
      </c>
      <c r="R21" s="1">
        <f t="shared" si="6"/>
        <v>1</v>
      </c>
      <c r="S21" s="1">
        <f t="shared" si="7"/>
        <v>1</v>
      </c>
      <c r="T21" s="1">
        <f t="shared" si="8"/>
        <v>1</v>
      </c>
      <c r="U21" s="1">
        <f t="shared" si="9"/>
        <v>5</v>
      </c>
      <c r="V21" s="1">
        <f t="shared" si="10"/>
        <v>5</v>
      </c>
      <c r="W21" s="1">
        <f t="shared" si="11"/>
        <v>0</v>
      </c>
      <c r="X21" s="1">
        <f t="shared" si="12"/>
        <v>0</v>
      </c>
      <c r="Y21" s="59" t="s">
        <v>209</v>
      </c>
      <c r="Z21" s="40" t="s">
        <v>18</v>
      </c>
    </row>
    <row r="22" spans="1:29" x14ac:dyDescent="0.25">
      <c r="A22">
        <v>68</v>
      </c>
      <c r="B22">
        <v>80</v>
      </c>
      <c r="C22" s="3"/>
      <c r="D22" s="5" t="s">
        <v>2</v>
      </c>
      <c r="E22" s="8"/>
      <c r="F22" s="11"/>
      <c r="G22" s="12"/>
      <c r="H22" s="16"/>
      <c r="I22" s="19"/>
      <c r="J22" s="23"/>
      <c r="K22" s="21"/>
      <c r="L22" s="1">
        <f t="shared" si="0"/>
        <v>0</v>
      </c>
      <c r="M22" s="1">
        <f t="shared" si="1"/>
        <v>1</v>
      </c>
      <c r="N22" s="1">
        <f t="shared" si="2"/>
        <v>0</v>
      </c>
      <c r="O22" s="1">
        <f t="shared" si="3"/>
        <v>0</v>
      </c>
      <c r="P22" s="1">
        <f t="shared" si="4"/>
        <v>0</v>
      </c>
      <c r="Q22" s="1">
        <f t="shared" si="5"/>
        <v>0</v>
      </c>
      <c r="R22" s="1">
        <f t="shared" si="6"/>
        <v>0</v>
      </c>
      <c r="S22" s="1">
        <f t="shared" si="7"/>
        <v>0</v>
      </c>
      <c r="T22" s="1">
        <f t="shared" si="8"/>
        <v>0</v>
      </c>
      <c r="U22" s="1">
        <f t="shared" si="9"/>
        <v>1</v>
      </c>
      <c r="V22" s="1">
        <f t="shared" si="10"/>
        <v>0</v>
      </c>
      <c r="W22" s="1">
        <f t="shared" si="11"/>
        <v>0</v>
      </c>
      <c r="X22" s="1">
        <f t="shared" si="12"/>
        <v>1</v>
      </c>
      <c r="Y22" s="39">
        <v>1</v>
      </c>
      <c r="Z22">
        <f>FREQUENCY($W$2:$W$151,Y22)-Z23</f>
        <v>8</v>
      </c>
      <c r="AA22">
        <f>SUM(Z22)</f>
        <v>8</v>
      </c>
    </row>
    <row r="23" spans="1:29" x14ac:dyDescent="0.25">
      <c r="A23">
        <v>74</v>
      </c>
      <c r="B23">
        <v>77</v>
      </c>
      <c r="C23" s="3" t="s">
        <v>4</v>
      </c>
      <c r="D23" s="5"/>
      <c r="E23" s="8"/>
      <c r="F23" s="11"/>
      <c r="G23" s="12"/>
      <c r="H23" s="16" t="s">
        <v>5</v>
      </c>
      <c r="I23" s="19" t="s">
        <v>6</v>
      </c>
      <c r="J23" s="23" t="s">
        <v>7</v>
      </c>
      <c r="K23" s="21" t="s">
        <v>8</v>
      </c>
      <c r="L23" s="1">
        <f t="shared" si="0"/>
        <v>1</v>
      </c>
      <c r="M23" s="1">
        <f t="shared" si="1"/>
        <v>0</v>
      </c>
      <c r="N23" s="1">
        <f t="shared" si="2"/>
        <v>0</v>
      </c>
      <c r="O23" s="1">
        <f t="shared" si="3"/>
        <v>0</v>
      </c>
      <c r="P23" s="1">
        <f t="shared" si="4"/>
        <v>0</v>
      </c>
      <c r="Q23" s="1">
        <f t="shared" si="5"/>
        <v>1</v>
      </c>
      <c r="R23" s="1">
        <f t="shared" si="6"/>
        <v>1</v>
      </c>
      <c r="S23" s="1">
        <f t="shared" si="7"/>
        <v>1</v>
      </c>
      <c r="T23" s="1">
        <f t="shared" si="8"/>
        <v>1</v>
      </c>
      <c r="U23" s="1">
        <f t="shared" si="9"/>
        <v>5</v>
      </c>
      <c r="V23" s="1">
        <f t="shared" si="10"/>
        <v>5</v>
      </c>
      <c r="W23" s="1">
        <f t="shared" si="11"/>
        <v>0</v>
      </c>
      <c r="X23" s="1">
        <f t="shared" si="12"/>
        <v>0</v>
      </c>
      <c r="Y23" s="39">
        <v>0</v>
      </c>
      <c r="Z23">
        <f>FREQUENCY($W$2:$W$151,Y23)</f>
        <v>14</v>
      </c>
    </row>
    <row r="24" spans="1:29" x14ac:dyDescent="0.25">
      <c r="A24" s="38"/>
      <c r="B24" s="38"/>
      <c r="C24" s="18"/>
      <c r="D24" s="38"/>
      <c r="E24" s="38"/>
      <c r="F24" s="18"/>
      <c r="G24" s="38"/>
      <c r="H24" s="38"/>
      <c r="I24" s="38"/>
      <c r="J24" s="38"/>
      <c r="K24" s="38"/>
      <c r="L24" s="18"/>
      <c r="M24" s="18"/>
      <c r="N24" s="18"/>
      <c r="O24" s="18"/>
      <c r="P24" s="18"/>
      <c r="Q24" s="18"/>
      <c r="R24" s="18"/>
      <c r="S24" s="18"/>
      <c r="T24" s="18"/>
      <c r="U24" s="18"/>
      <c r="V24" s="18"/>
      <c r="Z24">
        <f>SUM(Z22:Z23)</f>
        <v>22</v>
      </c>
    </row>
    <row r="25" spans="1:29" x14ac:dyDescent="0.25">
      <c r="A25" s="38"/>
      <c r="B25" s="38"/>
      <c r="C25" s="18"/>
      <c r="D25" s="38"/>
      <c r="E25" s="38"/>
      <c r="F25" s="18"/>
      <c r="G25" s="38"/>
      <c r="H25" s="38"/>
      <c r="I25" s="38"/>
      <c r="J25" s="38"/>
      <c r="K25" s="38"/>
      <c r="L25" s="18"/>
      <c r="M25" s="18"/>
      <c r="N25" s="18"/>
      <c r="O25" s="18"/>
      <c r="P25" s="18"/>
      <c r="Q25" s="18"/>
      <c r="R25" s="18"/>
      <c r="S25" s="18"/>
      <c r="T25" s="18"/>
      <c r="U25" s="18"/>
      <c r="V25" s="18"/>
      <c r="Y25" s="60" t="s">
        <v>209</v>
      </c>
      <c r="Z25" s="40" t="s">
        <v>18</v>
      </c>
    </row>
    <row r="26" spans="1:29" x14ac:dyDescent="0.25">
      <c r="A26" s="38"/>
      <c r="B26" s="38"/>
      <c r="C26" s="18"/>
      <c r="D26" s="38"/>
      <c r="E26" s="38"/>
      <c r="F26" s="18"/>
      <c r="G26" s="38"/>
      <c r="H26" s="38"/>
      <c r="I26" s="38"/>
      <c r="J26" s="38"/>
      <c r="K26" s="38"/>
      <c r="L26" s="18"/>
      <c r="M26" s="18"/>
      <c r="N26" s="18"/>
      <c r="O26" s="18"/>
      <c r="P26" s="18"/>
      <c r="Q26" s="18"/>
      <c r="R26" s="18"/>
      <c r="S26" s="18"/>
      <c r="T26" s="18"/>
      <c r="U26" s="18"/>
      <c r="V26" s="18"/>
      <c r="Y26" s="39">
        <v>5</v>
      </c>
      <c r="Z26">
        <f>FREQUENCY($V$2:$V$151,Y26)-SUM(Z27:Z31)</f>
        <v>16</v>
      </c>
    </row>
    <row r="27" spans="1:29" x14ac:dyDescent="0.25">
      <c r="A27" s="38"/>
      <c r="B27" s="38"/>
      <c r="C27" s="18"/>
      <c r="D27" s="38"/>
      <c r="E27" s="38"/>
      <c r="F27" s="18"/>
      <c r="G27" s="38"/>
      <c r="H27" s="38"/>
      <c r="I27" s="38"/>
      <c r="J27" s="38"/>
      <c r="K27" s="38"/>
      <c r="L27" s="18"/>
      <c r="M27" s="18"/>
      <c r="N27" s="18"/>
      <c r="O27" s="18"/>
      <c r="P27" s="18"/>
      <c r="Q27" s="18"/>
      <c r="R27" s="18"/>
      <c r="S27" s="18"/>
      <c r="T27" s="18"/>
      <c r="U27" s="18"/>
      <c r="V27" s="18"/>
      <c r="Y27" s="39">
        <v>4</v>
      </c>
      <c r="Z27">
        <f>FREQUENCY($V$2:$V$151,Y27)-SUM(Z28:Z31)</f>
        <v>0</v>
      </c>
    </row>
    <row r="28" spans="1:29" x14ac:dyDescent="0.25">
      <c r="A28" s="38"/>
      <c r="B28" s="38"/>
      <c r="C28" s="18"/>
      <c r="D28" s="18"/>
      <c r="E28" s="18"/>
      <c r="F28" s="18"/>
      <c r="G28" s="39"/>
      <c r="H28" s="40"/>
      <c r="I28" s="18"/>
      <c r="J28" s="53"/>
      <c r="K28" s="53"/>
      <c r="L28" s="18"/>
      <c r="M28" s="18"/>
      <c r="N28" s="18"/>
      <c r="O28" s="18"/>
      <c r="P28" s="18"/>
      <c r="Q28" s="18"/>
      <c r="R28" s="18"/>
      <c r="S28" s="18"/>
      <c r="T28" s="18"/>
      <c r="U28" s="18"/>
      <c r="V28" s="18"/>
      <c r="Y28" s="39">
        <v>3</v>
      </c>
      <c r="Z28">
        <f>FREQUENCY($V$2:$V$151,Y28)-SUM(Z29:Z31)</f>
        <v>0</v>
      </c>
    </row>
    <row r="29" spans="1:29" x14ac:dyDescent="0.25">
      <c r="A29" s="38"/>
      <c r="B29" s="38"/>
      <c r="C29" s="18"/>
      <c r="D29" s="18"/>
      <c r="E29" s="18"/>
      <c r="F29" s="18"/>
      <c r="I29" s="18"/>
      <c r="J29" s="18"/>
      <c r="K29" s="18"/>
      <c r="L29" s="18"/>
      <c r="M29" s="18"/>
      <c r="N29" s="18"/>
      <c r="O29" s="18"/>
      <c r="P29" s="18"/>
      <c r="Q29" s="18"/>
      <c r="R29" s="18"/>
      <c r="S29" s="18"/>
      <c r="T29" s="18"/>
      <c r="U29" s="18"/>
      <c r="V29" s="18"/>
      <c r="Y29" s="39">
        <v>2</v>
      </c>
      <c r="Z29">
        <f>FREQUENCY($V$2:$V$151,Y29)-SUM(Z30:Z31)</f>
        <v>0</v>
      </c>
    </row>
    <row r="30" spans="1:29" x14ac:dyDescent="0.25">
      <c r="A30" s="38"/>
      <c r="B30" s="38"/>
      <c r="C30" s="18"/>
      <c r="D30" s="38"/>
      <c r="E30" s="18"/>
      <c r="F30" s="18"/>
      <c r="I30" s="38"/>
      <c r="J30" s="38"/>
      <c r="K30" s="38"/>
      <c r="L30" s="18"/>
      <c r="M30" s="18"/>
      <c r="N30" s="18"/>
      <c r="O30" s="18"/>
      <c r="P30" s="18"/>
      <c r="Q30" s="18"/>
      <c r="R30" s="18"/>
      <c r="S30" s="18"/>
      <c r="T30" s="18"/>
      <c r="U30" s="18"/>
      <c r="V30" s="18"/>
      <c r="Y30" s="39">
        <v>1</v>
      </c>
      <c r="Z30">
        <f>FREQUENCY($V$2:$V$151,Y30)-Z31</f>
        <v>1</v>
      </c>
      <c r="AA30">
        <f>SUM(Z26:Z30)</f>
        <v>17</v>
      </c>
    </row>
    <row r="31" spans="1:29" x14ac:dyDescent="0.25">
      <c r="A31" s="38"/>
      <c r="B31" s="38"/>
      <c r="C31" s="18"/>
      <c r="D31" s="38"/>
      <c r="E31" s="18"/>
      <c r="F31" s="18"/>
      <c r="I31" s="38"/>
      <c r="J31" s="38"/>
      <c r="K31" s="38"/>
      <c r="L31" s="18"/>
      <c r="M31" s="18"/>
      <c r="N31" s="18"/>
      <c r="O31" s="18"/>
      <c r="P31" s="18"/>
      <c r="Q31" s="18"/>
      <c r="R31" s="18"/>
      <c r="S31" s="18"/>
      <c r="T31" s="18"/>
      <c r="U31" s="18"/>
      <c r="V31" s="18"/>
      <c r="Y31" s="39">
        <v>0</v>
      </c>
      <c r="Z31">
        <f>FREQUENCY($V$2:$V$151,Y31)</f>
        <v>5</v>
      </c>
    </row>
    <row r="32" spans="1:29" x14ac:dyDescent="0.25">
      <c r="A32" s="38"/>
      <c r="B32" s="38"/>
      <c r="C32" s="18"/>
      <c r="D32" s="38"/>
      <c r="E32" s="38"/>
      <c r="F32" s="18"/>
      <c r="I32" s="38"/>
      <c r="J32" s="38"/>
      <c r="K32" s="38"/>
      <c r="L32" s="18"/>
      <c r="M32" s="18"/>
      <c r="N32" s="18"/>
      <c r="O32" s="18"/>
      <c r="P32" s="18"/>
      <c r="Q32" s="18"/>
      <c r="R32" s="18"/>
      <c r="S32" s="18"/>
      <c r="T32" s="18"/>
      <c r="U32" s="18"/>
      <c r="V32" s="18"/>
      <c r="Z32">
        <f>SUM(Z26:Z31)</f>
        <v>22</v>
      </c>
      <c r="AA32">
        <f>SUM(AA18,AA23,AA30)</f>
        <v>31</v>
      </c>
    </row>
    <row r="33" spans="1:25" x14ac:dyDescent="0.25">
      <c r="A33" s="38"/>
      <c r="B33" s="38"/>
      <c r="C33" s="18"/>
      <c r="D33" s="38"/>
      <c r="E33" s="38"/>
      <c r="F33" s="18"/>
      <c r="I33" s="38"/>
      <c r="J33" s="38"/>
      <c r="K33" s="38"/>
      <c r="L33" s="18"/>
      <c r="M33" s="18"/>
      <c r="N33" s="18"/>
      <c r="O33" s="18"/>
      <c r="P33" s="18"/>
      <c r="Q33" s="18"/>
      <c r="R33" s="18"/>
      <c r="S33" s="18"/>
      <c r="T33" s="18"/>
      <c r="U33" s="18"/>
      <c r="V33" s="18"/>
    </row>
    <row r="34" spans="1:25" x14ac:dyDescent="0.25">
      <c r="A34" s="38"/>
      <c r="B34" s="38"/>
      <c r="C34" s="18"/>
      <c r="D34" s="38"/>
      <c r="E34" s="38"/>
      <c r="F34" s="18"/>
      <c r="I34" s="38"/>
      <c r="J34" s="38"/>
      <c r="K34" s="38"/>
      <c r="L34" s="18"/>
      <c r="M34" s="18"/>
      <c r="N34" s="18"/>
      <c r="O34" s="18"/>
      <c r="P34" s="18"/>
      <c r="Q34" s="18"/>
      <c r="R34" s="18"/>
      <c r="S34" s="18"/>
      <c r="T34" s="18"/>
      <c r="U34" s="18"/>
      <c r="V34" s="18"/>
      <c r="Y34" s="39"/>
    </row>
    <row r="35" spans="1:25" x14ac:dyDescent="0.25">
      <c r="A35" s="38"/>
      <c r="B35" s="38"/>
      <c r="C35" s="18"/>
      <c r="D35" s="38"/>
      <c r="E35" s="38"/>
      <c r="F35" s="18"/>
      <c r="I35" s="38"/>
      <c r="J35" s="38"/>
      <c r="K35" s="38"/>
      <c r="L35" s="18"/>
      <c r="M35" s="18"/>
      <c r="N35" s="18"/>
      <c r="O35" s="18"/>
      <c r="P35" s="18"/>
      <c r="Q35" s="18"/>
      <c r="R35" s="18"/>
      <c r="S35" s="18"/>
      <c r="T35" s="18"/>
      <c r="U35" s="18"/>
      <c r="V35" s="18"/>
      <c r="Y35" s="39"/>
    </row>
    <row r="36" spans="1:25" x14ac:dyDescent="0.25">
      <c r="A36" s="38"/>
      <c r="B36" s="38"/>
      <c r="C36" s="18"/>
      <c r="D36" s="38"/>
      <c r="E36" s="38"/>
      <c r="F36" s="18"/>
      <c r="I36" s="38"/>
      <c r="J36" s="38"/>
      <c r="K36" s="38"/>
      <c r="L36" s="18"/>
      <c r="M36" s="18"/>
      <c r="N36" s="18"/>
      <c r="O36" s="18"/>
      <c r="P36" s="18"/>
      <c r="Q36" s="18"/>
      <c r="R36" s="18"/>
      <c r="S36" s="18"/>
      <c r="T36" s="18"/>
      <c r="U36" s="18"/>
      <c r="V36" s="18"/>
      <c r="Y36" s="39"/>
    </row>
    <row r="37" spans="1:25" x14ac:dyDescent="0.25">
      <c r="A37" s="38"/>
      <c r="B37" s="38"/>
      <c r="C37" s="18"/>
      <c r="D37" s="38"/>
      <c r="E37" s="38"/>
      <c r="F37" s="18"/>
      <c r="I37" s="38"/>
      <c r="J37" s="38"/>
      <c r="K37" s="38"/>
      <c r="L37" s="18"/>
      <c r="M37" s="18"/>
      <c r="N37" s="18"/>
      <c r="O37" s="18"/>
      <c r="P37" s="18"/>
      <c r="Q37" s="18"/>
      <c r="R37" s="18"/>
      <c r="S37" s="18"/>
      <c r="T37" s="18"/>
      <c r="U37" s="18"/>
      <c r="V37" s="18"/>
      <c r="Y37" s="39"/>
    </row>
    <row r="38" spans="1:25" x14ac:dyDescent="0.25">
      <c r="A38" s="38"/>
      <c r="B38" s="38"/>
      <c r="C38" s="18"/>
      <c r="D38" s="38"/>
      <c r="E38" s="38"/>
      <c r="F38" s="18"/>
      <c r="G38" s="38"/>
      <c r="H38" s="38"/>
      <c r="I38" s="38"/>
      <c r="J38" s="38"/>
      <c r="K38" s="38"/>
      <c r="L38" s="18"/>
      <c r="M38" s="18"/>
      <c r="N38" s="18"/>
      <c r="O38" s="18"/>
      <c r="P38" s="18"/>
      <c r="Q38" s="18"/>
      <c r="R38" s="18"/>
      <c r="S38" s="18"/>
      <c r="T38" s="18"/>
      <c r="U38" s="18"/>
      <c r="V38" s="18"/>
    </row>
    <row r="39" spans="1:25" x14ac:dyDescent="0.25">
      <c r="A39" s="38"/>
      <c r="B39" s="38"/>
      <c r="C39" s="18"/>
      <c r="D39" s="18"/>
      <c r="E39" s="18"/>
      <c r="F39" s="18"/>
      <c r="G39" s="18"/>
      <c r="H39" s="18"/>
      <c r="I39" s="18"/>
      <c r="J39" s="18"/>
      <c r="K39" s="18"/>
      <c r="L39" s="18"/>
      <c r="M39" s="18"/>
      <c r="N39" s="18"/>
      <c r="O39" s="18"/>
      <c r="P39" s="18"/>
      <c r="Q39" s="18"/>
      <c r="R39" s="18"/>
      <c r="S39" s="18"/>
      <c r="T39" s="18"/>
      <c r="U39" s="18"/>
      <c r="V39" s="18"/>
    </row>
    <row r="40" spans="1:25" x14ac:dyDescent="0.25">
      <c r="A40" s="38"/>
      <c r="B40" s="38"/>
      <c r="C40" s="18"/>
      <c r="D40" s="18"/>
      <c r="E40" s="18"/>
      <c r="F40" s="18"/>
      <c r="G40" s="18"/>
      <c r="H40" s="18"/>
      <c r="I40" s="18"/>
      <c r="J40" s="18"/>
      <c r="K40" s="18"/>
      <c r="L40" s="18"/>
      <c r="M40" s="18"/>
      <c r="N40" s="18"/>
      <c r="O40" s="18"/>
      <c r="P40" s="18"/>
      <c r="Q40" s="18"/>
      <c r="R40" s="18"/>
      <c r="S40" s="18"/>
      <c r="T40" s="18"/>
      <c r="U40" s="18"/>
      <c r="V40" s="18"/>
    </row>
    <row r="41" spans="1:25" x14ac:dyDescent="0.25">
      <c r="A41" s="38"/>
      <c r="B41" s="38"/>
      <c r="C41" s="18"/>
      <c r="D41" s="38"/>
      <c r="E41" s="18"/>
      <c r="F41" s="18"/>
      <c r="G41" s="38"/>
      <c r="H41" s="38"/>
      <c r="I41" s="38"/>
      <c r="J41" s="38"/>
      <c r="K41" s="38"/>
      <c r="L41" s="18"/>
      <c r="M41" s="18"/>
      <c r="N41" s="18"/>
      <c r="O41" s="18"/>
      <c r="P41" s="18"/>
      <c r="Q41" s="18"/>
      <c r="R41" s="18"/>
      <c r="S41" s="18"/>
      <c r="T41" s="18"/>
      <c r="U41" s="18"/>
      <c r="V41" s="18"/>
    </row>
    <row r="42" spans="1:25" x14ac:dyDescent="0.25">
      <c r="A42" s="38"/>
      <c r="B42" s="38"/>
      <c r="C42" s="18"/>
      <c r="D42" s="38"/>
      <c r="E42" s="18"/>
      <c r="F42" s="18"/>
      <c r="G42" s="38"/>
      <c r="H42" s="38"/>
      <c r="I42" s="38"/>
      <c r="J42" s="38"/>
      <c r="K42" s="38"/>
      <c r="L42" s="18"/>
      <c r="M42" s="18"/>
      <c r="N42" s="18"/>
      <c r="O42" s="18"/>
      <c r="P42" s="18"/>
      <c r="Q42" s="18"/>
      <c r="R42" s="18"/>
      <c r="S42" s="18"/>
      <c r="T42" s="18"/>
      <c r="U42" s="18"/>
      <c r="V42" s="18"/>
    </row>
    <row r="43" spans="1:25" x14ac:dyDescent="0.25">
      <c r="A43" s="38"/>
      <c r="B43" s="38"/>
      <c r="C43" s="18"/>
      <c r="D43" s="38"/>
      <c r="E43" s="18"/>
      <c r="F43" s="18"/>
      <c r="G43" s="38"/>
      <c r="H43" s="38"/>
      <c r="I43" s="38"/>
      <c r="J43" s="38"/>
      <c r="K43" s="38"/>
      <c r="L43" s="18"/>
      <c r="M43" s="18"/>
      <c r="N43" s="18"/>
      <c r="O43" s="18"/>
      <c r="P43" s="18"/>
      <c r="Q43" s="18"/>
      <c r="R43" s="18"/>
      <c r="S43" s="18"/>
      <c r="T43" s="18"/>
      <c r="U43" s="18"/>
      <c r="V43" s="18"/>
    </row>
    <row r="44" spans="1:25" x14ac:dyDescent="0.25">
      <c r="A44" s="38"/>
      <c r="B44" s="38"/>
      <c r="C44" s="18"/>
      <c r="D44" s="18"/>
      <c r="E44" s="18"/>
      <c r="F44" s="18"/>
      <c r="G44" s="18"/>
      <c r="H44" s="18"/>
      <c r="I44" s="18"/>
      <c r="J44" s="18"/>
      <c r="K44" s="18"/>
      <c r="L44" s="18"/>
      <c r="M44" s="18"/>
      <c r="N44" s="18"/>
      <c r="O44" s="18"/>
      <c r="P44" s="18"/>
      <c r="Q44" s="18"/>
      <c r="R44" s="18"/>
      <c r="S44" s="18"/>
      <c r="T44" s="18"/>
      <c r="U44" s="18"/>
      <c r="V44" s="18"/>
    </row>
    <row r="45" spans="1:25" x14ac:dyDescent="0.25">
      <c r="A45" s="38"/>
      <c r="B45" s="38"/>
      <c r="C45" s="18"/>
      <c r="D45" s="38"/>
      <c r="E45" s="38"/>
      <c r="F45" s="18"/>
      <c r="G45" s="38"/>
      <c r="H45" s="38"/>
      <c r="I45" s="38"/>
      <c r="J45" s="38"/>
      <c r="K45" s="38"/>
      <c r="L45" s="18"/>
      <c r="M45" s="18"/>
      <c r="N45" s="18"/>
      <c r="O45" s="18"/>
      <c r="P45" s="18"/>
      <c r="Q45" s="18"/>
      <c r="R45" s="18"/>
      <c r="S45" s="18"/>
      <c r="T45" s="18"/>
      <c r="U45" s="18"/>
      <c r="V45" s="18"/>
    </row>
    <row r="46" spans="1:25" x14ac:dyDescent="0.25">
      <c r="A46" s="38"/>
      <c r="B46" s="38"/>
      <c r="C46" s="18"/>
      <c r="D46" s="38"/>
      <c r="E46" s="38"/>
      <c r="F46" s="18"/>
      <c r="G46" s="38"/>
      <c r="H46" s="38"/>
      <c r="I46" s="38"/>
      <c r="J46" s="38"/>
      <c r="K46" s="38"/>
      <c r="L46" s="18"/>
      <c r="M46" s="18"/>
      <c r="N46" s="18"/>
      <c r="O46" s="18"/>
      <c r="P46" s="18"/>
      <c r="Q46" s="18"/>
      <c r="R46" s="18"/>
      <c r="S46" s="18"/>
      <c r="T46" s="18"/>
      <c r="U46" s="18"/>
      <c r="V46" s="18"/>
    </row>
    <row r="47" spans="1:25" x14ac:dyDescent="0.25">
      <c r="A47" s="38"/>
      <c r="B47" s="38"/>
      <c r="C47" s="18"/>
      <c r="D47" s="38"/>
      <c r="E47" s="38"/>
      <c r="F47" s="18"/>
      <c r="G47" s="38"/>
      <c r="H47" s="38"/>
      <c r="I47" s="38"/>
      <c r="J47" s="38"/>
      <c r="K47" s="38"/>
      <c r="L47" s="18"/>
      <c r="M47" s="18"/>
      <c r="N47" s="18"/>
      <c r="O47" s="18"/>
      <c r="P47" s="18"/>
      <c r="Q47" s="18"/>
      <c r="R47" s="18"/>
      <c r="S47" s="18"/>
      <c r="T47" s="18"/>
      <c r="U47" s="18"/>
      <c r="V47" s="18"/>
    </row>
    <row r="48" spans="1:25" x14ac:dyDescent="0.25">
      <c r="A48" s="38"/>
      <c r="B48" s="38"/>
      <c r="C48" s="18"/>
      <c r="D48" s="38"/>
      <c r="E48" s="38"/>
      <c r="F48" s="18"/>
      <c r="G48" s="38"/>
      <c r="H48" s="38"/>
      <c r="I48" s="38"/>
      <c r="J48" s="38"/>
      <c r="K48" s="38"/>
      <c r="L48" s="18"/>
      <c r="M48" s="18"/>
      <c r="N48" s="18"/>
      <c r="O48" s="18"/>
      <c r="P48" s="18"/>
      <c r="Q48" s="18"/>
      <c r="R48" s="18"/>
      <c r="S48" s="18"/>
      <c r="T48" s="18"/>
      <c r="U48" s="18"/>
      <c r="V48" s="18"/>
    </row>
    <row r="49" spans="1:22" x14ac:dyDescent="0.25">
      <c r="A49" s="38"/>
      <c r="B49" s="38"/>
      <c r="C49" s="18"/>
      <c r="D49" s="18"/>
      <c r="E49" s="18"/>
      <c r="F49" s="18"/>
      <c r="G49" s="18"/>
      <c r="H49" s="18"/>
      <c r="I49" s="18"/>
      <c r="J49" s="18"/>
      <c r="K49" s="18"/>
      <c r="L49" s="18"/>
      <c r="M49" s="18"/>
      <c r="N49" s="18"/>
      <c r="O49" s="18"/>
      <c r="P49" s="18"/>
      <c r="Q49" s="18"/>
      <c r="R49" s="18"/>
      <c r="S49" s="18"/>
      <c r="T49" s="18"/>
      <c r="U49" s="18"/>
      <c r="V49" s="18"/>
    </row>
    <row r="50" spans="1:22" x14ac:dyDescent="0.25">
      <c r="A50" s="38"/>
      <c r="B50" s="38"/>
      <c r="C50" s="18"/>
      <c r="D50" s="18"/>
      <c r="E50" s="18"/>
      <c r="F50" s="18"/>
      <c r="G50" s="18"/>
      <c r="H50" s="18"/>
      <c r="I50" s="18"/>
      <c r="J50" s="18"/>
      <c r="K50" s="18"/>
      <c r="L50" s="18"/>
      <c r="M50" s="18"/>
      <c r="N50" s="18"/>
      <c r="O50" s="18"/>
      <c r="P50" s="18"/>
      <c r="Q50" s="18"/>
      <c r="R50" s="18"/>
      <c r="S50" s="18"/>
      <c r="T50" s="18"/>
      <c r="U50" s="18"/>
      <c r="V50" s="18"/>
    </row>
    <row r="51" spans="1:22" x14ac:dyDescent="0.25">
      <c r="A51" s="38"/>
      <c r="B51" s="38"/>
      <c r="C51" s="18"/>
      <c r="D51" s="18"/>
      <c r="E51" s="18"/>
      <c r="F51" s="18"/>
      <c r="G51" s="18"/>
      <c r="H51" s="18"/>
      <c r="I51" s="18"/>
      <c r="J51" s="18"/>
      <c r="K51" s="18"/>
      <c r="L51" s="18"/>
      <c r="M51" s="18"/>
      <c r="N51" s="18"/>
      <c r="O51" s="18"/>
      <c r="P51" s="18"/>
      <c r="Q51" s="18"/>
      <c r="R51" s="18"/>
      <c r="S51" s="18"/>
      <c r="T51" s="18"/>
      <c r="U51" s="18"/>
      <c r="V51" s="18"/>
    </row>
    <row r="52" spans="1:22" x14ac:dyDescent="0.25">
      <c r="A52" s="38"/>
      <c r="B52" s="38"/>
      <c r="C52" s="18"/>
      <c r="D52" s="38"/>
      <c r="E52" s="38"/>
      <c r="F52" s="18"/>
      <c r="G52" s="38"/>
      <c r="H52" s="38"/>
      <c r="I52" s="38"/>
      <c r="J52" s="38"/>
      <c r="K52" s="38"/>
      <c r="L52" s="18"/>
      <c r="M52" s="18"/>
      <c r="N52" s="18"/>
      <c r="O52" s="18"/>
      <c r="P52" s="18"/>
      <c r="Q52" s="18"/>
      <c r="R52" s="18"/>
      <c r="S52" s="18"/>
      <c r="T52" s="18"/>
      <c r="U52" s="18"/>
      <c r="V52" s="18"/>
    </row>
    <row r="53" spans="1:22" x14ac:dyDescent="0.25">
      <c r="A53" s="38"/>
      <c r="B53" s="38"/>
      <c r="C53" s="18"/>
      <c r="D53" s="38"/>
      <c r="E53" s="38"/>
      <c r="F53" s="18"/>
      <c r="G53" s="38"/>
      <c r="H53" s="38"/>
      <c r="I53" s="38"/>
      <c r="J53" s="38"/>
      <c r="K53" s="38"/>
      <c r="L53" s="18"/>
      <c r="M53" s="18"/>
      <c r="N53" s="18"/>
      <c r="O53" s="18"/>
      <c r="P53" s="18"/>
      <c r="Q53" s="18"/>
      <c r="R53" s="18"/>
      <c r="S53" s="18"/>
      <c r="T53" s="18"/>
      <c r="U53" s="18"/>
      <c r="V53" s="18"/>
    </row>
    <row r="54" spans="1:22" x14ac:dyDescent="0.25">
      <c r="A54" s="38"/>
      <c r="B54" s="38"/>
      <c r="C54" s="18"/>
      <c r="D54" s="38"/>
      <c r="E54" s="38"/>
      <c r="F54" s="18"/>
      <c r="G54" s="38"/>
      <c r="H54" s="38"/>
      <c r="I54" s="18"/>
      <c r="J54" s="38"/>
      <c r="K54" s="38"/>
      <c r="L54" s="18"/>
      <c r="M54" s="18"/>
      <c r="N54" s="18"/>
      <c r="O54" s="18"/>
      <c r="P54" s="18"/>
      <c r="Q54" s="18"/>
      <c r="R54" s="18"/>
      <c r="S54" s="18"/>
      <c r="T54" s="18"/>
      <c r="U54" s="18"/>
      <c r="V54" s="18"/>
    </row>
    <row r="55" spans="1:22" x14ac:dyDescent="0.25">
      <c r="A55" s="38"/>
      <c r="B55" s="38"/>
      <c r="C55" s="18"/>
      <c r="D55" s="18"/>
      <c r="E55" s="18"/>
      <c r="F55" s="18"/>
      <c r="G55" s="18"/>
      <c r="H55" s="18"/>
      <c r="I55" s="18"/>
      <c r="J55" s="18"/>
      <c r="K55" s="18"/>
      <c r="L55" s="18"/>
      <c r="M55" s="18"/>
      <c r="N55" s="18"/>
      <c r="O55" s="18"/>
      <c r="P55" s="18"/>
      <c r="Q55" s="18"/>
      <c r="R55" s="18"/>
      <c r="S55" s="18"/>
      <c r="T55" s="18"/>
      <c r="U55" s="18"/>
      <c r="V55" s="18"/>
    </row>
    <row r="56" spans="1:22" x14ac:dyDescent="0.25">
      <c r="A56" s="38"/>
      <c r="B56" s="38"/>
      <c r="C56" s="18"/>
      <c r="D56" s="18"/>
      <c r="E56" s="18"/>
      <c r="F56" s="18"/>
      <c r="G56" s="18"/>
      <c r="H56" s="18"/>
      <c r="I56" s="18"/>
      <c r="J56" s="18"/>
      <c r="K56" s="18"/>
      <c r="L56" s="18"/>
      <c r="M56" s="18"/>
      <c r="N56" s="18"/>
      <c r="O56" s="18"/>
      <c r="P56" s="18"/>
      <c r="Q56" s="18"/>
      <c r="R56" s="18"/>
      <c r="S56" s="18"/>
      <c r="T56" s="18"/>
      <c r="U56" s="18"/>
      <c r="V56" s="18"/>
    </row>
    <row r="57" spans="1:22" x14ac:dyDescent="0.25">
      <c r="A57" s="38"/>
      <c r="B57" s="38"/>
      <c r="C57" s="18"/>
      <c r="D57" s="18"/>
      <c r="E57" s="18"/>
      <c r="F57" s="18"/>
      <c r="G57" s="18"/>
      <c r="H57" s="18"/>
      <c r="I57" s="18"/>
      <c r="J57" s="18"/>
      <c r="K57" s="18"/>
      <c r="L57" s="18"/>
      <c r="M57" s="18"/>
      <c r="N57" s="18"/>
      <c r="O57" s="18"/>
      <c r="P57" s="18"/>
      <c r="Q57" s="18"/>
      <c r="R57" s="18"/>
      <c r="S57" s="18"/>
      <c r="T57" s="18"/>
      <c r="U57" s="18"/>
      <c r="V57" s="18"/>
    </row>
    <row r="58" spans="1:22" x14ac:dyDescent="0.25">
      <c r="A58" s="38"/>
      <c r="B58" s="38"/>
      <c r="C58" s="18"/>
      <c r="D58" s="38"/>
      <c r="E58" s="38"/>
      <c r="F58" s="18"/>
      <c r="G58" s="38"/>
      <c r="H58" s="38"/>
      <c r="I58" s="38"/>
      <c r="J58" s="38"/>
      <c r="K58" s="38"/>
      <c r="L58" s="18"/>
      <c r="M58" s="18"/>
      <c r="N58" s="18"/>
      <c r="O58" s="18"/>
      <c r="P58" s="18"/>
      <c r="Q58" s="18"/>
      <c r="R58" s="18"/>
      <c r="S58" s="18"/>
      <c r="T58" s="18"/>
      <c r="U58" s="18"/>
      <c r="V58" s="18"/>
    </row>
    <row r="59" spans="1:22" x14ac:dyDescent="0.25">
      <c r="A59" s="38"/>
      <c r="B59" s="38"/>
      <c r="C59" s="18"/>
      <c r="D59" s="38"/>
      <c r="E59" s="38"/>
      <c r="F59" s="18"/>
      <c r="G59" s="38"/>
      <c r="H59" s="38"/>
      <c r="I59" s="38"/>
      <c r="J59" s="38"/>
      <c r="K59" s="38"/>
      <c r="L59" s="18"/>
      <c r="M59" s="18"/>
      <c r="N59" s="18"/>
      <c r="O59" s="18"/>
      <c r="P59" s="18"/>
      <c r="Q59" s="18"/>
      <c r="R59" s="18"/>
      <c r="S59" s="18"/>
      <c r="T59" s="18"/>
      <c r="U59" s="18"/>
      <c r="V59" s="18"/>
    </row>
    <row r="60" spans="1:22" x14ac:dyDescent="0.25">
      <c r="A60" s="38"/>
      <c r="B60" s="38"/>
      <c r="C60" s="18"/>
      <c r="D60" s="38"/>
      <c r="E60" s="38"/>
      <c r="F60" s="18"/>
      <c r="G60" s="38"/>
      <c r="H60" s="38"/>
      <c r="I60" s="38"/>
      <c r="J60" s="38"/>
      <c r="K60" s="38"/>
      <c r="L60" s="18"/>
      <c r="M60" s="18"/>
      <c r="N60" s="18"/>
      <c r="O60" s="18"/>
      <c r="P60" s="18"/>
      <c r="Q60" s="18"/>
      <c r="R60" s="18"/>
      <c r="S60" s="18"/>
      <c r="T60" s="18"/>
      <c r="U60" s="18"/>
      <c r="V60" s="18"/>
    </row>
    <row r="61" spans="1:22" x14ac:dyDescent="0.25">
      <c r="A61" s="38"/>
      <c r="B61" s="38"/>
      <c r="C61" s="18"/>
      <c r="D61" s="38"/>
      <c r="E61" s="38"/>
      <c r="F61" s="18"/>
      <c r="G61" s="38"/>
      <c r="H61" s="38"/>
      <c r="I61" s="38"/>
      <c r="J61" s="38"/>
      <c r="K61" s="38"/>
      <c r="L61" s="18"/>
      <c r="M61" s="18"/>
      <c r="N61" s="18"/>
      <c r="O61" s="18"/>
      <c r="P61" s="18"/>
      <c r="Q61" s="18"/>
      <c r="R61" s="18"/>
      <c r="S61" s="18"/>
      <c r="T61" s="18"/>
      <c r="U61" s="18"/>
      <c r="V61" s="18"/>
    </row>
    <row r="62" spans="1:22" x14ac:dyDescent="0.25">
      <c r="A62" s="38"/>
      <c r="B62" s="38"/>
      <c r="C62" s="18"/>
      <c r="D62" s="18"/>
      <c r="E62" s="18"/>
      <c r="F62" s="18"/>
      <c r="G62" s="18"/>
      <c r="H62" s="18"/>
      <c r="I62" s="18"/>
      <c r="J62" s="18"/>
      <c r="K62" s="18"/>
      <c r="L62" s="18"/>
      <c r="M62" s="18"/>
      <c r="N62" s="18"/>
      <c r="O62" s="18"/>
      <c r="P62" s="18"/>
      <c r="Q62" s="18"/>
      <c r="R62" s="18"/>
      <c r="S62" s="18"/>
      <c r="T62" s="18"/>
      <c r="U62" s="18"/>
      <c r="V62" s="18"/>
    </row>
    <row r="63" spans="1:22" x14ac:dyDescent="0.25">
      <c r="A63" s="38"/>
      <c r="B63" s="38"/>
      <c r="C63" s="18"/>
      <c r="D63" s="18"/>
      <c r="E63" s="18"/>
      <c r="F63" s="18"/>
      <c r="G63" s="18"/>
      <c r="H63" s="18"/>
      <c r="I63" s="18"/>
      <c r="J63" s="18"/>
      <c r="K63" s="18"/>
      <c r="L63" s="18"/>
      <c r="M63" s="18"/>
      <c r="N63" s="18"/>
      <c r="O63" s="18"/>
      <c r="P63" s="18"/>
      <c r="Q63" s="18"/>
      <c r="R63" s="18"/>
      <c r="S63" s="18"/>
      <c r="T63" s="18"/>
      <c r="U63" s="18"/>
      <c r="V63" s="18"/>
    </row>
    <row r="64" spans="1:22" x14ac:dyDescent="0.25">
      <c r="A64" s="38"/>
      <c r="B64" s="38"/>
      <c r="C64" s="18"/>
      <c r="D64" s="18"/>
      <c r="E64" s="18"/>
      <c r="F64" s="18"/>
      <c r="G64" s="18"/>
      <c r="H64" s="18"/>
      <c r="I64" s="18"/>
      <c r="J64" s="18"/>
      <c r="K64" s="18"/>
      <c r="L64" s="18"/>
      <c r="M64" s="18"/>
      <c r="N64" s="18"/>
      <c r="O64" s="18"/>
      <c r="P64" s="18"/>
      <c r="Q64" s="18"/>
      <c r="R64" s="18"/>
      <c r="S64" s="18"/>
      <c r="T64" s="18"/>
      <c r="U64" s="18"/>
      <c r="V64" s="18"/>
    </row>
    <row r="65" spans="1:22" x14ac:dyDescent="0.25">
      <c r="A65" s="38"/>
      <c r="B65" s="38"/>
      <c r="C65" s="18"/>
      <c r="D65" s="38"/>
      <c r="E65" s="38"/>
      <c r="F65" s="18"/>
      <c r="G65" s="38"/>
      <c r="H65" s="38"/>
      <c r="I65" s="38"/>
      <c r="J65" s="38"/>
      <c r="K65" s="38"/>
      <c r="L65" s="18"/>
      <c r="M65" s="18"/>
      <c r="N65" s="18"/>
      <c r="O65" s="18"/>
      <c r="P65" s="18"/>
      <c r="Q65" s="18"/>
      <c r="R65" s="18"/>
      <c r="S65" s="18"/>
      <c r="T65" s="18"/>
      <c r="U65" s="18"/>
      <c r="V65" s="18"/>
    </row>
    <row r="66" spans="1:22" x14ac:dyDescent="0.25">
      <c r="A66" s="38"/>
      <c r="B66" s="38"/>
      <c r="C66" s="18"/>
      <c r="D66" s="38"/>
      <c r="E66" s="38"/>
      <c r="F66" s="18"/>
      <c r="G66" s="38"/>
      <c r="H66" s="38"/>
      <c r="I66" s="38"/>
      <c r="J66" s="38"/>
      <c r="K66" s="38"/>
      <c r="L66" s="18"/>
      <c r="M66" s="18"/>
      <c r="N66" s="18"/>
      <c r="O66" s="18"/>
      <c r="P66" s="18"/>
      <c r="Q66" s="18"/>
      <c r="R66" s="18"/>
      <c r="S66" s="18"/>
      <c r="T66" s="18"/>
      <c r="U66" s="18"/>
      <c r="V66" s="18"/>
    </row>
    <row r="67" spans="1:22" x14ac:dyDescent="0.25">
      <c r="A67" s="38"/>
      <c r="B67" s="38"/>
      <c r="C67" s="18"/>
      <c r="D67" s="38"/>
      <c r="E67" s="38"/>
      <c r="F67" s="18"/>
      <c r="G67" s="38"/>
      <c r="H67" s="38"/>
      <c r="I67" s="38"/>
      <c r="J67" s="38"/>
      <c r="K67" s="38"/>
      <c r="L67" s="18"/>
      <c r="M67" s="18"/>
      <c r="N67" s="18"/>
      <c r="O67" s="18"/>
      <c r="P67" s="18"/>
      <c r="Q67" s="18"/>
      <c r="R67" s="18"/>
      <c r="S67" s="18"/>
      <c r="T67" s="18"/>
      <c r="U67" s="18"/>
      <c r="V67" s="18"/>
    </row>
    <row r="68" spans="1:22" x14ac:dyDescent="0.25">
      <c r="A68" s="38"/>
      <c r="B68" s="38"/>
      <c r="C68" s="18"/>
      <c r="D68" s="38"/>
      <c r="E68" s="38"/>
      <c r="F68" s="18"/>
      <c r="G68" s="38"/>
      <c r="H68" s="38"/>
      <c r="I68" s="38"/>
      <c r="J68" s="38"/>
      <c r="K68" s="38"/>
      <c r="L68" s="18"/>
      <c r="M68" s="18"/>
      <c r="N68" s="18"/>
      <c r="O68" s="18"/>
      <c r="P68" s="18"/>
      <c r="Q68" s="18"/>
      <c r="R68" s="18"/>
      <c r="S68" s="18"/>
      <c r="T68" s="18"/>
      <c r="U68" s="18"/>
      <c r="V68" s="18"/>
    </row>
    <row r="69" spans="1:22" x14ac:dyDescent="0.25">
      <c r="A69" s="38"/>
      <c r="B69" s="38"/>
      <c r="C69" s="18"/>
      <c r="D69" s="18"/>
      <c r="E69" s="18"/>
      <c r="F69" s="18"/>
      <c r="G69" s="18"/>
      <c r="H69" s="18"/>
      <c r="I69" s="18"/>
      <c r="J69" s="18"/>
      <c r="K69" s="18"/>
      <c r="L69" s="18"/>
      <c r="M69" s="18"/>
      <c r="N69" s="18"/>
      <c r="O69" s="18"/>
      <c r="P69" s="18"/>
      <c r="Q69" s="18"/>
      <c r="R69" s="18"/>
      <c r="S69" s="18"/>
      <c r="T69" s="18"/>
      <c r="U69" s="18"/>
      <c r="V69" s="18"/>
    </row>
    <row r="70" spans="1:22" x14ac:dyDescent="0.25">
      <c r="A70" s="38"/>
      <c r="B70" s="38"/>
      <c r="C70" s="18"/>
      <c r="D70" s="18"/>
      <c r="E70" s="18"/>
      <c r="F70" s="18"/>
      <c r="G70" s="18"/>
      <c r="H70" s="18"/>
      <c r="I70" s="18"/>
      <c r="J70" s="18"/>
      <c r="K70" s="18"/>
      <c r="L70" s="18"/>
      <c r="M70" s="18"/>
      <c r="N70" s="18"/>
      <c r="O70" s="18"/>
      <c r="P70" s="18"/>
      <c r="Q70" s="18"/>
      <c r="R70" s="18"/>
      <c r="S70" s="18"/>
      <c r="T70" s="18"/>
      <c r="U70" s="18"/>
      <c r="V70" s="18"/>
    </row>
    <row r="71" spans="1:22" x14ac:dyDescent="0.25">
      <c r="A71" s="38"/>
      <c r="B71" s="38"/>
      <c r="C71" s="18"/>
      <c r="D71" s="18"/>
      <c r="E71" s="18"/>
      <c r="F71" s="18"/>
      <c r="G71" s="18"/>
      <c r="H71" s="18"/>
      <c r="I71" s="18"/>
      <c r="J71" s="18"/>
      <c r="K71" s="18"/>
      <c r="L71" s="18"/>
      <c r="M71" s="18"/>
      <c r="N71" s="18"/>
      <c r="O71" s="18"/>
      <c r="P71" s="18"/>
      <c r="Q71" s="18"/>
      <c r="R71" s="18"/>
      <c r="S71" s="18"/>
      <c r="T71" s="18"/>
      <c r="U71" s="18"/>
      <c r="V71" s="18"/>
    </row>
    <row r="72" spans="1:22" x14ac:dyDescent="0.25">
      <c r="A72" s="38"/>
      <c r="B72" s="38"/>
      <c r="C72" s="18"/>
      <c r="D72" s="18"/>
      <c r="E72" s="18"/>
      <c r="F72" s="18"/>
      <c r="G72" s="18"/>
      <c r="H72" s="18"/>
      <c r="I72" s="18"/>
      <c r="J72" s="18"/>
      <c r="K72" s="18"/>
      <c r="L72" s="18"/>
      <c r="M72" s="18"/>
      <c r="N72" s="18"/>
      <c r="O72" s="18"/>
      <c r="P72" s="18"/>
      <c r="Q72" s="18"/>
      <c r="R72" s="18"/>
      <c r="S72" s="18"/>
      <c r="T72" s="18"/>
      <c r="U72" s="18"/>
      <c r="V72" s="18"/>
    </row>
    <row r="73" spans="1:22" x14ac:dyDescent="0.25">
      <c r="A73" s="38"/>
      <c r="B73" s="38"/>
      <c r="C73" s="18"/>
      <c r="D73" s="38"/>
      <c r="E73" s="38"/>
      <c r="F73" s="18"/>
      <c r="G73" s="38"/>
      <c r="H73" s="38"/>
      <c r="I73" s="38"/>
      <c r="J73" s="38"/>
      <c r="K73" s="38"/>
      <c r="L73" s="18"/>
      <c r="M73" s="18"/>
      <c r="N73" s="18"/>
      <c r="O73" s="18"/>
      <c r="P73" s="18"/>
      <c r="Q73" s="18"/>
      <c r="R73" s="18"/>
      <c r="S73" s="18"/>
      <c r="T73" s="18"/>
      <c r="U73" s="18"/>
      <c r="V73" s="18"/>
    </row>
    <row r="74" spans="1:22" x14ac:dyDescent="0.25">
      <c r="A74" s="38"/>
      <c r="B74" s="38"/>
      <c r="C74" s="18"/>
      <c r="D74" s="38"/>
      <c r="E74" s="38"/>
      <c r="F74" s="18"/>
      <c r="G74" s="38"/>
      <c r="H74" s="38"/>
      <c r="I74" s="38"/>
      <c r="J74" s="38"/>
      <c r="K74" s="38"/>
      <c r="L74" s="18"/>
      <c r="M74" s="18"/>
      <c r="N74" s="18"/>
      <c r="O74" s="18"/>
      <c r="P74" s="18"/>
      <c r="Q74" s="18"/>
      <c r="R74" s="18"/>
      <c r="S74" s="18"/>
      <c r="T74" s="18"/>
      <c r="U74" s="18"/>
      <c r="V74" s="18"/>
    </row>
    <row r="75" spans="1:22" x14ac:dyDescent="0.25">
      <c r="A75" s="38"/>
      <c r="B75" s="38"/>
      <c r="C75" s="18"/>
      <c r="D75" s="38"/>
      <c r="E75" s="38"/>
      <c r="F75" s="18"/>
      <c r="G75" s="38"/>
      <c r="H75" s="38"/>
      <c r="I75" s="38"/>
      <c r="J75" s="38"/>
      <c r="K75" s="38"/>
      <c r="L75" s="18"/>
      <c r="M75" s="18"/>
      <c r="N75" s="18"/>
      <c r="O75" s="18"/>
      <c r="P75" s="18"/>
      <c r="Q75" s="18"/>
      <c r="R75" s="18"/>
      <c r="S75" s="18"/>
      <c r="T75" s="18"/>
      <c r="U75" s="18"/>
      <c r="V75" s="18"/>
    </row>
    <row r="76" spans="1:22" x14ac:dyDescent="0.25">
      <c r="A76" s="38"/>
      <c r="B76" s="38"/>
      <c r="C76" s="18"/>
      <c r="D76" s="38"/>
      <c r="E76" s="38"/>
      <c r="F76" s="18"/>
      <c r="G76" s="38"/>
      <c r="H76" s="38"/>
      <c r="I76" s="38"/>
      <c r="J76" s="38"/>
      <c r="K76" s="38"/>
      <c r="L76" s="18"/>
      <c r="M76" s="18"/>
      <c r="N76" s="18"/>
      <c r="O76" s="18"/>
      <c r="P76" s="18"/>
      <c r="Q76" s="18"/>
      <c r="R76" s="18"/>
      <c r="S76" s="18"/>
      <c r="T76" s="18"/>
      <c r="U76" s="18"/>
      <c r="V76" s="18"/>
    </row>
    <row r="77" spans="1:22" x14ac:dyDescent="0.25">
      <c r="A77" s="38"/>
      <c r="B77" s="38"/>
      <c r="C77" s="18"/>
      <c r="D77" s="38"/>
      <c r="E77" s="38"/>
      <c r="F77" s="18"/>
      <c r="G77" s="38"/>
      <c r="H77" s="38"/>
      <c r="I77" s="38"/>
      <c r="J77" s="38"/>
      <c r="K77" s="38"/>
      <c r="L77" s="18"/>
      <c r="M77" s="18"/>
      <c r="N77" s="18"/>
      <c r="O77" s="18"/>
      <c r="P77" s="18"/>
      <c r="Q77" s="18"/>
      <c r="R77" s="18"/>
      <c r="S77" s="18"/>
      <c r="T77" s="18"/>
      <c r="U77" s="18"/>
      <c r="V77" s="18"/>
    </row>
    <row r="78" spans="1:22" x14ac:dyDescent="0.25">
      <c r="A78" s="38"/>
      <c r="B78" s="38"/>
      <c r="C78" s="18"/>
      <c r="D78" s="18"/>
      <c r="E78" s="18"/>
      <c r="F78" s="18"/>
      <c r="G78" s="18"/>
      <c r="H78" s="18"/>
      <c r="I78" s="18"/>
      <c r="J78" s="18"/>
      <c r="K78" s="18"/>
      <c r="L78" s="18"/>
      <c r="M78" s="18"/>
      <c r="N78" s="18"/>
      <c r="O78" s="18"/>
      <c r="P78" s="18"/>
      <c r="Q78" s="18"/>
      <c r="R78" s="18"/>
      <c r="S78" s="18"/>
      <c r="T78" s="18"/>
      <c r="U78" s="18"/>
      <c r="V78" s="18"/>
    </row>
    <row r="79" spans="1:22" x14ac:dyDescent="0.25">
      <c r="A79" s="38"/>
      <c r="B79" s="38"/>
      <c r="C79" s="18"/>
      <c r="D79" s="18"/>
      <c r="E79" s="18"/>
      <c r="F79" s="18"/>
      <c r="G79" s="18"/>
      <c r="H79" s="18"/>
      <c r="I79" s="18"/>
      <c r="J79" s="18"/>
      <c r="K79" s="18"/>
      <c r="L79" s="18"/>
      <c r="M79" s="18"/>
      <c r="N79" s="18"/>
      <c r="O79" s="18"/>
      <c r="P79" s="18"/>
      <c r="Q79" s="18"/>
      <c r="R79" s="18"/>
      <c r="S79" s="18"/>
      <c r="T79" s="18"/>
      <c r="U79" s="18"/>
      <c r="V79" s="18"/>
    </row>
    <row r="80" spans="1:22" x14ac:dyDescent="0.25">
      <c r="A80" s="38"/>
      <c r="B80" s="38"/>
      <c r="C80" s="18"/>
      <c r="D80" s="18"/>
      <c r="E80" s="18"/>
      <c r="F80" s="18"/>
      <c r="G80" s="18"/>
      <c r="H80" s="18"/>
      <c r="I80" s="18"/>
      <c r="J80" s="18"/>
      <c r="K80" s="18"/>
      <c r="L80" s="18"/>
      <c r="M80" s="18"/>
      <c r="N80" s="18"/>
      <c r="O80" s="18"/>
      <c r="P80" s="18"/>
      <c r="Q80" s="18"/>
      <c r="R80" s="18"/>
      <c r="S80" s="18"/>
      <c r="T80" s="18"/>
      <c r="U80" s="18"/>
      <c r="V80" s="18"/>
    </row>
    <row r="81" spans="1:22" x14ac:dyDescent="0.25">
      <c r="A81" s="38"/>
      <c r="B81" s="38"/>
      <c r="C81" s="18"/>
      <c r="D81" s="18"/>
      <c r="E81" s="18"/>
      <c r="F81" s="18"/>
      <c r="G81" s="18"/>
      <c r="H81" s="18"/>
      <c r="I81" s="18"/>
      <c r="J81" s="18"/>
      <c r="K81" s="18"/>
      <c r="L81" s="18"/>
      <c r="M81" s="18"/>
      <c r="N81" s="18"/>
      <c r="O81" s="18"/>
      <c r="P81" s="18"/>
      <c r="Q81" s="18"/>
      <c r="R81" s="18"/>
      <c r="S81" s="18"/>
      <c r="T81" s="18"/>
      <c r="U81" s="18"/>
      <c r="V81" s="18"/>
    </row>
    <row r="82" spans="1:22" x14ac:dyDescent="0.25">
      <c r="A82" s="38"/>
      <c r="B82" s="38"/>
      <c r="C82" s="18"/>
      <c r="D82" s="18"/>
      <c r="E82" s="18"/>
      <c r="F82" s="18"/>
      <c r="G82" s="18"/>
      <c r="H82" s="18"/>
      <c r="I82" s="18"/>
      <c r="J82" s="18"/>
      <c r="K82" s="18"/>
      <c r="L82" s="18"/>
      <c r="M82" s="18"/>
      <c r="N82" s="18"/>
      <c r="O82" s="18"/>
      <c r="P82" s="18"/>
      <c r="Q82" s="18"/>
      <c r="R82" s="18"/>
      <c r="S82" s="18"/>
      <c r="T82" s="18"/>
      <c r="U82" s="18"/>
      <c r="V82" s="18"/>
    </row>
    <row r="83" spans="1:22" x14ac:dyDescent="0.25">
      <c r="A83" s="38"/>
      <c r="B83" s="38"/>
      <c r="C83" s="18"/>
      <c r="D83" s="18"/>
      <c r="E83" s="18"/>
      <c r="F83" s="18"/>
      <c r="G83" s="18"/>
      <c r="H83" s="18"/>
      <c r="I83" s="18"/>
      <c r="J83" s="18"/>
      <c r="K83" s="18"/>
      <c r="L83" s="18"/>
      <c r="M83" s="18"/>
      <c r="N83" s="18"/>
      <c r="O83" s="18"/>
      <c r="P83" s="18"/>
      <c r="Q83" s="18"/>
      <c r="R83" s="18"/>
      <c r="S83" s="18"/>
      <c r="T83" s="18"/>
      <c r="U83" s="18"/>
      <c r="V83" s="18"/>
    </row>
    <row r="84" spans="1:22" x14ac:dyDescent="0.25">
      <c r="A84" s="38"/>
      <c r="B84" s="38"/>
      <c r="C84" s="18"/>
      <c r="D84" s="18"/>
      <c r="E84" s="18"/>
      <c r="F84" s="18"/>
      <c r="G84" s="18"/>
      <c r="H84" s="18"/>
      <c r="I84" s="18"/>
      <c r="J84" s="18"/>
      <c r="K84" s="18"/>
      <c r="L84" s="18"/>
      <c r="M84" s="18"/>
      <c r="N84" s="18"/>
      <c r="O84" s="18"/>
      <c r="P84" s="18"/>
      <c r="Q84" s="18"/>
      <c r="R84" s="18"/>
      <c r="S84" s="18"/>
      <c r="T84" s="18"/>
      <c r="U84" s="18"/>
      <c r="V84" s="18"/>
    </row>
    <row r="85" spans="1:22" x14ac:dyDescent="0.25">
      <c r="A85" s="38"/>
      <c r="B85" s="38"/>
      <c r="C85" s="18"/>
      <c r="D85" s="18"/>
      <c r="E85" s="18"/>
      <c r="F85" s="18"/>
      <c r="G85" s="18"/>
      <c r="H85" s="18"/>
      <c r="I85" s="18"/>
      <c r="J85" s="18"/>
      <c r="K85" s="18"/>
      <c r="L85" s="18"/>
      <c r="M85" s="18"/>
      <c r="N85" s="18"/>
      <c r="O85" s="18"/>
      <c r="P85" s="18"/>
      <c r="Q85" s="18"/>
      <c r="R85" s="18"/>
      <c r="S85" s="18"/>
      <c r="T85" s="18"/>
      <c r="U85" s="18"/>
      <c r="V85" s="18"/>
    </row>
    <row r="86" spans="1:22" x14ac:dyDescent="0.25">
      <c r="A86" s="38"/>
      <c r="B86" s="38"/>
      <c r="C86" s="18"/>
      <c r="D86" s="18"/>
      <c r="E86" s="18"/>
      <c r="F86" s="18"/>
      <c r="G86" s="18"/>
      <c r="H86" s="18"/>
      <c r="I86" s="18"/>
      <c r="J86" s="18"/>
      <c r="K86" s="18"/>
      <c r="L86" s="18"/>
      <c r="M86" s="18"/>
      <c r="N86" s="18"/>
      <c r="O86" s="18"/>
      <c r="P86" s="18"/>
      <c r="Q86" s="18"/>
      <c r="R86" s="18"/>
      <c r="S86" s="18"/>
      <c r="T86" s="18"/>
      <c r="U86" s="18"/>
      <c r="V86" s="18"/>
    </row>
    <row r="87" spans="1:22" x14ac:dyDescent="0.25">
      <c r="A87" s="38"/>
      <c r="B87" s="38"/>
      <c r="C87" s="18"/>
      <c r="D87" s="18"/>
      <c r="E87" s="18"/>
      <c r="F87" s="18"/>
      <c r="G87" s="18"/>
      <c r="H87" s="18"/>
      <c r="I87" s="18"/>
      <c r="J87" s="18"/>
      <c r="K87" s="18"/>
      <c r="L87" s="18"/>
      <c r="M87" s="18"/>
      <c r="N87" s="18"/>
      <c r="O87" s="18"/>
      <c r="P87" s="18"/>
      <c r="Q87" s="18"/>
      <c r="R87" s="18"/>
      <c r="S87" s="18"/>
      <c r="T87" s="18"/>
      <c r="U87" s="18"/>
      <c r="V87" s="18"/>
    </row>
    <row r="88" spans="1:22" x14ac:dyDescent="0.25">
      <c r="A88" s="38"/>
      <c r="B88" s="38"/>
      <c r="C88" s="18"/>
      <c r="D88" s="38"/>
      <c r="E88" s="38"/>
      <c r="F88" s="18"/>
      <c r="G88" s="38"/>
      <c r="H88" s="38"/>
      <c r="I88" s="38"/>
      <c r="J88" s="38"/>
      <c r="K88" s="38"/>
      <c r="L88" s="18"/>
      <c r="M88" s="18"/>
      <c r="N88" s="18"/>
      <c r="O88" s="18"/>
      <c r="P88" s="18"/>
      <c r="Q88" s="18"/>
      <c r="R88" s="18"/>
      <c r="S88" s="18"/>
      <c r="T88" s="18"/>
      <c r="U88" s="18"/>
      <c r="V88" s="18"/>
    </row>
    <row r="89" spans="1:22" x14ac:dyDescent="0.25">
      <c r="A89" s="38"/>
      <c r="B89" s="38"/>
      <c r="C89" s="18"/>
      <c r="D89" s="18"/>
      <c r="E89" s="18"/>
      <c r="F89" s="18"/>
      <c r="G89" s="18"/>
      <c r="H89" s="18"/>
      <c r="I89" s="18"/>
      <c r="J89" s="18"/>
      <c r="K89" s="18"/>
      <c r="L89" s="18"/>
      <c r="M89" s="18"/>
      <c r="N89" s="18"/>
      <c r="O89" s="18"/>
      <c r="P89" s="18"/>
      <c r="Q89" s="18"/>
      <c r="R89" s="18"/>
      <c r="S89" s="18"/>
      <c r="T89" s="18"/>
      <c r="U89" s="18"/>
      <c r="V89" s="18"/>
    </row>
    <row r="90" spans="1:22" x14ac:dyDescent="0.25">
      <c r="A90" s="38"/>
      <c r="B90" s="38"/>
      <c r="C90" s="18"/>
      <c r="D90" s="18"/>
      <c r="E90" s="18"/>
      <c r="F90" s="18"/>
      <c r="G90" s="18"/>
      <c r="H90" s="18"/>
      <c r="I90" s="18"/>
      <c r="J90" s="18"/>
      <c r="K90" s="18"/>
      <c r="L90" s="18"/>
      <c r="M90" s="18"/>
      <c r="N90" s="18"/>
      <c r="O90" s="18"/>
      <c r="P90" s="18"/>
      <c r="Q90" s="18"/>
      <c r="R90" s="18"/>
      <c r="S90" s="18"/>
      <c r="T90" s="18"/>
      <c r="U90" s="18"/>
      <c r="V90" s="18"/>
    </row>
    <row r="91" spans="1:22" x14ac:dyDescent="0.25">
      <c r="A91" s="38"/>
      <c r="B91" s="38"/>
      <c r="C91" s="18"/>
      <c r="D91" s="18"/>
      <c r="E91" s="18"/>
      <c r="F91" s="18"/>
      <c r="G91" s="18"/>
      <c r="H91" s="18"/>
      <c r="I91" s="18"/>
      <c r="J91" s="18"/>
      <c r="K91" s="18"/>
      <c r="L91" s="18"/>
      <c r="M91" s="18"/>
      <c r="N91" s="18"/>
      <c r="O91" s="18"/>
      <c r="P91" s="18"/>
      <c r="Q91" s="18"/>
      <c r="R91" s="18"/>
      <c r="S91" s="18"/>
      <c r="T91" s="18"/>
      <c r="U91" s="18"/>
      <c r="V91" s="18"/>
    </row>
    <row r="92" spans="1:22" x14ac:dyDescent="0.25">
      <c r="A92" s="38"/>
      <c r="B92" s="38"/>
      <c r="C92" s="18"/>
      <c r="D92" s="18"/>
      <c r="E92" s="18"/>
      <c r="F92" s="18"/>
      <c r="G92" s="18"/>
      <c r="H92" s="18"/>
      <c r="I92" s="18"/>
      <c r="J92" s="18"/>
      <c r="K92" s="18"/>
      <c r="L92" s="18"/>
      <c r="M92" s="18"/>
      <c r="N92" s="18"/>
      <c r="O92" s="18"/>
      <c r="P92" s="18"/>
      <c r="Q92" s="18"/>
      <c r="R92" s="18"/>
      <c r="S92" s="18"/>
      <c r="T92" s="18"/>
      <c r="U92" s="18"/>
      <c r="V92" s="18"/>
    </row>
    <row r="93" spans="1:22" x14ac:dyDescent="0.25">
      <c r="A93" s="38"/>
      <c r="B93" s="38"/>
      <c r="C93" s="18"/>
      <c r="D93" s="38"/>
      <c r="E93" s="38"/>
      <c r="F93" s="18"/>
      <c r="G93" s="38"/>
      <c r="H93" s="38"/>
      <c r="I93" s="38"/>
      <c r="J93" s="38"/>
      <c r="K93" s="38"/>
      <c r="L93" s="18"/>
      <c r="M93" s="18"/>
      <c r="N93" s="18"/>
      <c r="O93" s="18"/>
      <c r="P93" s="18"/>
      <c r="Q93" s="18"/>
      <c r="R93" s="18"/>
      <c r="S93" s="18"/>
      <c r="T93" s="18"/>
      <c r="U93" s="18"/>
      <c r="V93" s="18"/>
    </row>
    <row r="94" spans="1:22" x14ac:dyDescent="0.25">
      <c r="A94" s="38"/>
      <c r="B94" s="38"/>
      <c r="C94" s="18"/>
      <c r="D94" s="18"/>
      <c r="E94" s="18"/>
      <c r="F94" s="18"/>
      <c r="G94" s="18"/>
      <c r="H94" s="18"/>
      <c r="I94" s="18"/>
      <c r="J94" s="18"/>
      <c r="K94" s="18"/>
      <c r="L94" s="18"/>
      <c r="M94" s="18"/>
      <c r="N94" s="18"/>
      <c r="O94" s="18"/>
      <c r="P94" s="18"/>
      <c r="Q94" s="18"/>
      <c r="R94" s="18"/>
      <c r="S94" s="18"/>
      <c r="T94" s="18"/>
      <c r="U94" s="18"/>
      <c r="V94" s="18"/>
    </row>
    <row r="95" spans="1:22" x14ac:dyDescent="0.25">
      <c r="A95" s="38"/>
      <c r="B95" s="38"/>
      <c r="C95" s="18"/>
      <c r="D95" s="18"/>
      <c r="E95" s="18"/>
      <c r="F95" s="18"/>
      <c r="G95" s="18"/>
      <c r="H95" s="18"/>
      <c r="I95" s="18"/>
      <c r="J95" s="18"/>
      <c r="K95" s="18"/>
      <c r="L95" s="18"/>
      <c r="M95" s="18"/>
      <c r="N95" s="18"/>
      <c r="O95" s="18"/>
      <c r="P95" s="18"/>
      <c r="Q95" s="18"/>
      <c r="R95" s="18"/>
      <c r="S95" s="18"/>
      <c r="T95" s="18"/>
      <c r="U95" s="18"/>
      <c r="V95" s="18"/>
    </row>
    <row r="96" spans="1:22" x14ac:dyDescent="0.25">
      <c r="A96" s="38"/>
      <c r="B96" s="38"/>
      <c r="C96" s="18"/>
      <c r="D96" s="18"/>
      <c r="E96" s="18"/>
      <c r="F96" s="18"/>
      <c r="G96" s="18"/>
      <c r="H96" s="18"/>
      <c r="I96" s="18"/>
      <c r="J96" s="18"/>
      <c r="K96" s="18"/>
      <c r="L96" s="18"/>
      <c r="M96" s="18"/>
      <c r="N96" s="18"/>
      <c r="O96" s="18"/>
      <c r="P96" s="18"/>
      <c r="Q96" s="18"/>
      <c r="R96" s="18"/>
      <c r="S96" s="18"/>
      <c r="T96" s="18"/>
      <c r="U96" s="18"/>
      <c r="V96" s="18"/>
    </row>
    <row r="97" spans="1:22" x14ac:dyDescent="0.25">
      <c r="A97" s="38"/>
      <c r="B97" s="38"/>
      <c r="C97" s="18"/>
      <c r="D97" s="38"/>
      <c r="E97" s="38"/>
      <c r="F97" s="18"/>
      <c r="G97" s="38"/>
      <c r="H97" s="38"/>
      <c r="I97" s="38"/>
      <c r="J97" s="38"/>
      <c r="K97" s="38"/>
      <c r="L97" s="18"/>
      <c r="M97" s="18"/>
      <c r="N97" s="18"/>
      <c r="O97" s="18"/>
      <c r="P97" s="18"/>
      <c r="Q97" s="18"/>
      <c r="R97" s="18"/>
      <c r="S97" s="18"/>
      <c r="T97" s="18"/>
      <c r="U97" s="18"/>
      <c r="V97" s="18"/>
    </row>
    <row r="98" spans="1:22" x14ac:dyDescent="0.25">
      <c r="A98" s="38"/>
      <c r="B98" s="38"/>
      <c r="C98" s="18"/>
      <c r="D98" s="38"/>
      <c r="E98" s="38"/>
      <c r="F98" s="18"/>
      <c r="G98" s="38"/>
      <c r="H98" s="38"/>
      <c r="I98" s="38"/>
      <c r="J98" s="38"/>
      <c r="K98" s="38"/>
      <c r="L98" s="18"/>
      <c r="M98" s="18"/>
      <c r="N98" s="18"/>
      <c r="O98" s="18"/>
      <c r="P98" s="18"/>
      <c r="Q98" s="18"/>
      <c r="R98" s="18"/>
      <c r="S98" s="18"/>
      <c r="T98" s="18"/>
      <c r="U98" s="18"/>
      <c r="V98" s="18"/>
    </row>
    <row r="99" spans="1:22" x14ac:dyDescent="0.25">
      <c r="A99" s="38"/>
      <c r="B99" s="38"/>
      <c r="C99" s="18"/>
      <c r="D99" s="38"/>
      <c r="E99" s="38"/>
      <c r="F99" s="18"/>
      <c r="G99" s="38"/>
      <c r="H99" s="38"/>
      <c r="I99" s="38"/>
      <c r="J99" s="38"/>
      <c r="K99" s="38"/>
      <c r="L99" s="18"/>
      <c r="M99" s="18"/>
      <c r="N99" s="18"/>
      <c r="O99" s="18"/>
      <c r="P99" s="18"/>
      <c r="Q99" s="18"/>
      <c r="R99" s="18"/>
      <c r="S99" s="18"/>
      <c r="T99" s="18"/>
      <c r="U99" s="18"/>
      <c r="V99" s="18"/>
    </row>
    <row r="100" spans="1:22" x14ac:dyDescent="0.25">
      <c r="A100" s="38"/>
      <c r="B100" s="38"/>
      <c r="C100" s="18"/>
      <c r="D100" s="18"/>
      <c r="E100" s="18"/>
      <c r="F100" s="18"/>
      <c r="G100" s="18"/>
      <c r="H100" s="18"/>
      <c r="I100" s="18"/>
      <c r="J100" s="18"/>
      <c r="K100" s="18"/>
      <c r="L100" s="18"/>
      <c r="M100" s="18"/>
      <c r="N100" s="18"/>
      <c r="O100" s="18"/>
      <c r="P100" s="18"/>
      <c r="Q100" s="18"/>
      <c r="R100" s="18"/>
      <c r="S100" s="18"/>
      <c r="T100" s="18"/>
      <c r="U100" s="18"/>
      <c r="V100" s="18"/>
    </row>
    <row r="101" spans="1:22" x14ac:dyDescent="0.25">
      <c r="A101" s="38"/>
      <c r="B101" s="38"/>
      <c r="C101" s="18"/>
      <c r="D101" s="18"/>
      <c r="E101" s="18"/>
      <c r="F101" s="18"/>
      <c r="G101" s="18"/>
      <c r="H101" s="18"/>
      <c r="I101" s="18"/>
      <c r="J101" s="18"/>
      <c r="K101" s="18"/>
      <c r="L101" s="18"/>
      <c r="M101" s="18"/>
      <c r="N101" s="18"/>
      <c r="O101" s="18"/>
      <c r="P101" s="18"/>
      <c r="Q101" s="18"/>
      <c r="R101" s="18"/>
      <c r="S101" s="18"/>
      <c r="T101" s="18"/>
      <c r="U101" s="18"/>
      <c r="V101" s="18"/>
    </row>
    <row r="102" spans="1:22" x14ac:dyDescent="0.25">
      <c r="A102" s="38"/>
      <c r="B102" s="38"/>
      <c r="C102" s="18"/>
      <c r="D102" s="18"/>
      <c r="E102" s="18"/>
      <c r="F102" s="18"/>
      <c r="G102" s="18"/>
      <c r="H102" s="18"/>
      <c r="I102" s="18"/>
      <c r="J102" s="18"/>
      <c r="K102" s="18"/>
      <c r="L102" s="18"/>
      <c r="M102" s="18"/>
      <c r="N102" s="18"/>
      <c r="O102" s="18"/>
      <c r="P102" s="18"/>
      <c r="Q102" s="18"/>
      <c r="R102" s="18"/>
      <c r="S102" s="18"/>
      <c r="T102" s="18"/>
      <c r="U102" s="18"/>
      <c r="V102" s="18"/>
    </row>
    <row r="103" spans="1:22" x14ac:dyDescent="0.25">
      <c r="A103" s="38"/>
      <c r="B103" s="38"/>
      <c r="C103" s="18"/>
      <c r="D103" s="18"/>
      <c r="E103" s="18"/>
      <c r="F103" s="18"/>
      <c r="G103" s="18"/>
      <c r="H103" s="18"/>
      <c r="I103" s="18"/>
      <c r="J103" s="18"/>
      <c r="K103" s="18"/>
      <c r="L103" s="18"/>
      <c r="M103" s="18"/>
      <c r="N103" s="18"/>
      <c r="O103" s="18"/>
      <c r="P103" s="18"/>
      <c r="Q103" s="18"/>
      <c r="R103" s="18"/>
      <c r="S103" s="18"/>
      <c r="T103" s="18"/>
      <c r="U103" s="18"/>
      <c r="V103" s="18"/>
    </row>
    <row r="104" spans="1:22" x14ac:dyDescent="0.25">
      <c r="A104" s="38"/>
      <c r="B104" s="38"/>
      <c r="C104" s="18"/>
      <c r="D104" s="18"/>
      <c r="E104" s="18"/>
      <c r="F104" s="18"/>
      <c r="G104" s="18"/>
      <c r="H104" s="18"/>
      <c r="I104" s="18"/>
      <c r="J104" s="18"/>
      <c r="K104" s="18"/>
      <c r="L104" s="18"/>
      <c r="M104" s="18"/>
      <c r="N104" s="18"/>
      <c r="O104" s="18"/>
      <c r="P104" s="18"/>
      <c r="Q104" s="18"/>
      <c r="R104" s="18"/>
      <c r="S104" s="18"/>
      <c r="T104" s="18"/>
      <c r="U104" s="18"/>
      <c r="V104" s="18"/>
    </row>
    <row r="105" spans="1:22" x14ac:dyDescent="0.25">
      <c r="A105" s="38"/>
      <c r="B105" s="38"/>
      <c r="C105" s="18"/>
      <c r="D105" s="18"/>
      <c r="E105" s="18"/>
      <c r="F105" s="18"/>
      <c r="G105" s="18"/>
      <c r="H105" s="18"/>
      <c r="I105" s="18"/>
      <c r="J105" s="18"/>
      <c r="K105" s="18"/>
      <c r="L105" s="18"/>
      <c r="M105" s="18"/>
      <c r="N105" s="18"/>
      <c r="O105" s="18"/>
      <c r="P105" s="18"/>
      <c r="Q105" s="18"/>
      <c r="R105" s="18"/>
      <c r="S105" s="18"/>
      <c r="T105" s="18"/>
      <c r="U105" s="18"/>
      <c r="V105" s="18"/>
    </row>
    <row r="106" spans="1:22" x14ac:dyDescent="0.25">
      <c r="A106" s="38"/>
      <c r="B106" s="38"/>
      <c r="C106" s="18"/>
      <c r="D106" s="18"/>
      <c r="E106" s="18"/>
      <c r="F106" s="18"/>
      <c r="G106" s="18"/>
      <c r="H106" s="18"/>
      <c r="I106" s="18"/>
      <c r="J106" s="18"/>
      <c r="K106" s="18"/>
      <c r="L106" s="18"/>
      <c r="M106" s="18"/>
      <c r="N106" s="18"/>
      <c r="O106" s="18"/>
      <c r="P106" s="18"/>
      <c r="Q106" s="18"/>
      <c r="R106" s="18"/>
      <c r="S106" s="18"/>
      <c r="T106" s="18"/>
      <c r="U106" s="18"/>
      <c r="V106" s="18"/>
    </row>
    <row r="107" spans="1:22" x14ac:dyDescent="0.25">
      <c r="A107" s="38"/>
      <c r="B107" s="38"/>
      <c r="C107" s="18"/>
      <c r="D107" s="38"/>
      <c r="E107" s="38"/>
      <c r="F107" s="18"/>
      <c r="G107" s="38"/>
      <c r="H107" s="38"/>
      <c r="I107" s="38"/>
      <c r="J107" s="38"/>
      <c r="K107" s="38"/>
      <c r="L107" s="18"/>
      <c r="M107" s="18"/>
      <c r="N107" s="18"/>
      <c r="O107" s="18"/>
      <c r="P107" s="18"/>
      <c r="Q107" s="18"/>
      <c r="R107" s="18"/>
      <c r="S107" s="18"/>
      <c r="T107" s="18"/>
      <c r="U107" s="18"/>
      <c r="V107" s="18"/>
    </row>
    <row r="108" spans="1:22" x14ac:dyDescent="0.25">
      <c r="A108" s="38"/>
      <c r="B108" s="38"/>
      <c r="C108" s="18"/>
      <c r="D108" s="38"/>
      <c r="E108" s="38"/>
      <c r="F108" s="18"/>
      <c r="G108" s="38"/>
      <c r="H108" s="38"/>
      <c r="I108" s="38"/>
      <c r="J108" s="38"/>
      <c r="K108" s="38"/>
      <c r="L108" s="18"/>
      <c r="M108" s="18"/>
      <c r="N108" s="18"/>
      <c r="O108" s="18"/>
      <c r="P108" s="18"/>
      <c r="Q108" s="18"/>
      <c r="R108" s="18"/>
      <c r="S108" s="18"/>
      <c r="T108" s="18"/>
      <c r="U108" s="18"/>
      <c r="V108" s="18"/>
    </row>
    <row r="109" spans="1:22" x14ac:dyDescent="0.25">
      <c r="A109" s="38"/>
      <c r="B109" s="38"/>
      <c r="C109" s="18"/>
      <c r="D109" s="38"/>
      <c r="E109" s="38"/>
      <c r="F109" s="18"/>
      <c r="G109" s="38"/>
      <c r="H109" s="38"/>
      <c r="I109" s="38"/>
      <c r="J109" s="38"/>
      <c r="K109" s="38"/>
      <c r="L109" s="18"/>
      <c r="M109" s="18"/>
      <c r="N109" s="18"/>
      <c r="O109" s="18"/>
      <c r="P109" s="18"/>
      <c r="Q109" s="18"/>
      <c r="R109" s="18"/>
      <c r="S109" s="18"/>
      <c r="T109" s="18"/>
      <c r="U109" s="18"/>
      <c r="V109" s="18"/>
    </row>
    <row r="110" spans="1:22" x14ac:dyDescent="0.25">
      <c r="A110" s="38"/>
      <c r="B110" s="38"/>
      <c r="C110" s="18"/>
      <c r="D110" s="38"/>
      <c r="E110" s="18"/>
      <c r="F110" s="18"/>
      <c r="G110" s="38"/>
      <c r="H110" s="38"/>
      <c r="I110" s="38"/>
      <c r="J110" s="38"/>
      <c r="K110" s="38"/>
      <c r="L110" s="18"/>
      <c r="M110" s="18"/>
      <c r="N110" s="18"/>
      <c r="O110" s="18"/>
      <c r="P110" s="18"/>
      <c r="Q110" s="18"/>
      <c r="R110" s="18"/>
      <c r="S110" s="18"/>
      <c r="T110" s="18"/>
      <c r="U110" s="18"/>
      <c r="V110" s="18"/>
    </row>
    <row r="111" spans="1:22" x14ac:dyDescent="0.25">
      <c r="A111" s="38"/>
      <c r="B111" s="38"/>
      <c r="C111" s="18"/>
      <c r="D111" s="38"/>
      <c r="E111" s="18"/>
      <c r="F111" s="18"/>
      <c r="G111" s="38"/>
      <c r="H111" s="38"/>
      <c r="I111" s="38"/>
      <c r="J111" s="38"/>
      <c r="K111" s="38"/>
      <c r="L111" s="18"/>
      <c r="M111" s="18"/>
      <c r="N111" s="18"/>
      <c r="O111" s="18"/>
      <c r="P111" s="18"/>
      <c r="Q111" s="18"/>
      <c r="R111" s="18"/>
      <c r="S111" s="18"/>
      <c r="T111" s="18"/>
      <c r="U111" s="18"/>
      <c r="V111" s="18"/>
    </row>
    <row r="112" spans="1:22" x14ac:dyDescent="0.25">
      <c r="A112" s="38"/>
      <c r="B112" s="38"/>
      <c r="C112" s="18"/>
      <c r="D112" s="38"/>
      <c r="E112" s="38"/>
      <c r="F112" s="18"/>
      <c r="G112" s="38"/>
      <c r="H112" s="38"/>
      <c r="I112" s="38"/>
      <c r="J112" s="38"/>
      <c r="K112" s="38"/>
      <c r="L112" s="18"/>
      <c r="M112" s="18"/>
      <c r="N112" s="18"/>
      <c r="O112" s="18"/>
      <c r="P112" s="18"/>
      <c r="Q112" s="18"/>
      <c r="R112" s="18"/>
      <c r="S112" s="18"/>
      <c r="T112" s="18"/>
      <c r="U112" s="18"/>
      <c r="V112" s="18"/>
    </row>
    <row r="113" spans="1:22" x14ac:dyDescent="0.25">
      <c r="A113" s="38"/>
      <c r="B113" s="38"/>
      <c r="C113" s="18"/>
      <c r="D113" s="18"/>
      <c r="E113" s="18"/>
      <c r="F113" s="18"/>
      <c r="G113" s="18"/>
      <c r="H113" s="18"/>
      <c r="I113" s="18"/>
      <c r="J113" s="18"/>
      <c r="K113" s="18"/>
      <c r="L113" s="18"/>
      <c r="M113" s="18"/>
      <c r="N113" s="18"/>
      <c r="O113" s="18"/>
      <c r="P113" s="18"/>
      <c r="Q113" s="18"/>
      <c r="R113" s="18"/>
      <c r="S113" s="18"/>
      <c r="T113" s="18"/>
      <c r="U113" s="18"/>
      <c r="V113" s="18"/>
    </row>
    <row r="114" spans="1:22" x14ac:dyDescent="0.25">
      <c r="A114" s="38"/>
      <c r="B114" s="38"/>
      <c r="C114" s="18"/>
      <c r="D114" s="18"/>
      <c r="E114" s="18"/>
      <c r="F114" s="18"/>
      <c r="G114" s="18"/>
      <c r="H114" s="18"/>
      <c r="I114" s="18"/>
      <c r="J114" s="18"/>
      <c r="K114" s="18"/>
      <c r="L114" s="18"/>
      <c r="M114" s="18"/>
      <c r="N114" s="18"/>
      <c r="O114" s="18"/>
      <c r="P114" s="18"/>
      <c r="Q114" s="18"/>
      <c r="R114" s="18"/>
      <c r="S114" s="18"/>
      <c r="T114" s="18"/>
      <c r="U114" s="18"/>
      <c r="V114" s="18"/>
    </row>
    <row r="115" spans="1:22" x14ac:dyDescent="0.25">
      <c r="A115" s="38"/>
      <c r="B115" s="38"/>
      <c r="C115" s="18"/>
      <c r="D115" s="38"/>
      <c r="E115" s="38"/>
      <c r="F115" s="18"/>
      <c r="G115" s="38"/>
      <c r="H115" s="38"/>
      <c r="I115" s="38"/>
      <c r="J115" s="38"/>
      <c r="K115" s="38"/>
      <c r="L115" s="18"/>
      <c r="M115" s="18"/>
      <c r="N115" s="18"/>
      <c r="O115" s="18"/>
      <c r="P115" s="18"/>
      <c r="Q115" s="18"/>
      <c r="R115" s="18"/>
      <c r="S115" s="18"/>
      <c r="T115" s="18"/>
      <c r="U115" s="18"/>
      <c r="V115" s="18"/>
    </row>
    <row r="116" spans="1:22" x14ac:dyDescent="0.25">
      <c r="A116" s="38"/>
      <c r="B116" s="38"/>
      <c r="C116" s="18"/>
      <c r="D116" s="38"/>
      <c r="E116" s="38"/>
      <c r="F116" s="18"/>
      <c r="G116" s="38"/>
      <c r="H116" s="38"/>
      <c r="I116" s="38"/>
      <c r="J116" s="38"/>
      <c r="K116" s="38"/>
      <c r="L116" s="18"/>
      <c r="M116" s="18"/>
      <c r="N116" s="18"/>
      <c r="O116" s="18"/>
      <c r="P116" s="18"/>
      <c r="Q116" s="18"/>
      <c r="R116" s="18"/>
      <c r="S116" s="18"/>
      <c r="T116" s="18"/>
      <c r="U116" s="18"/>
      <c r="V116" s="18"/>
    </row>
    <row r="117" spans="1:22" x14ac:dyDescent="0.25">
      <c r="A117" s="38"/>
      <c r="B117" s="38"/>
      <c r="C117" s="18"/>
      <c r="D117" s="18"/>
      <c r="E117" s="18"/>
      <c r="F117" s="18"/>
      <c r="G117" s="18"/>
      <c r="H117" s="18"/>
      <c r="I117" s="18"/>
      <c r="J117" s="18"/>
      <c r="K117" s="18"/>
      <c r="L117" s="18"/>
      <c r="M117" s="18"/>
      <c r="N117" s="18"/>
      <c r="O117" s="18"/>
      <c r="P117" s="18"/>
      <c r="Q117" s="18"/>
      <c r="R117" s="18"/>
      <c r="S117" s="18"/>
      <c r="T117" s="18"/>
      <c r="U117" s="18"/>
      <c r="V117" s="18"/>
    </row>
    <row r="118" spans="1:22" x14ac:dyDescent="0.25">
      <c r="A118" s="38"/>
      <c r="B118" s="38"/>
      <c r="C118" s="18"/>
      <c r="D118" s="18"/>
      <c r="E118" s="18"/>
      <c r="F118" s="18"/>
      <c r="G118" s="18"/>
      <c r="H118" s="18"/>
      <c r="I118" s="18"/>
      <c r="J118" s="18"/>
      <c r="K118" s="18"/>
      <c r="L118" s="18"/>
      <c r="M118" s="18"/>
      <c r="N118" s="18"/>
      <c r="O118" s="18"/>
      <c r="P118" s="18"/>
      <c r="Q118" s="18"/>
      <c r="R118" s="18"/>
      <c r="S118" s="18"/>
      <c r="T118" s="18"/>
      <c r="U118" s="18"/>
      <c r="V118" s="18"/>
    </row>
    <row r="119" spans="1:22" x14ac:dyDescent="0.25">
      <c r="A119" s="38"/>
      <c r="B119" s="38"/>
      <c r="C119" s="18"/>
      <c r="D119" s="18"/>
      <c r="E119" s="18"/>
      <c r="F119" s="18"/>
      <c r="G119" s="18"/>
      <c r="H119" s="18"/>
      <c r="I119" s="18"/>
      <c r="J119" s="18"/>
      <c r="K119" s="18"/>
      <c r="L119" s="18"/>
      <c r="M119" s="18"/>
      <c r="N119" s="18"/>
      <c r="O119" s="18"/>
      <c r="P119" s="18"/>
      <c r="Q119" s="18"/>
      <c r="R119" s="18"/>
      <c r="S119" s="18"/>
      <c r="T119" s="18"/>
      <c r="U119" s="18"/>
      <c r="V119" s="18"/>
    </row>
    <row r="120" spans="1:22" x14ac:dyDescent="0.25">
      <c r="A120" s="38"/>
      <c r="B120" s="38"/>
      <c r="C120" s="18"/>
      <c r="D120" s="18"/>
      <c r="E120" s="18"/>
      <c r="F120" s="18"/>
      <c r="G120" s="18"/>
      <c r="H120" s="18"/>
      <c r="I120" s="18"/>
      <c r="J120" s="18"/>
      <c r="K120" s="18"/>
      <c r="L120" s="18"/>
      <c r="M120" s="18"/>
      <c r="N120" s="18"/>
      <c r="O120" s="18"/>
      <c r="P120" s="18"/>
      <c r="Q120" s="18"/>
      <c r="R120" s="18"/>
      <c r="S120" s="18"/>
      <c r="T120" s="18"/>
      <c r="U120" s="18"/>
      <c r="V120" s="18"/>
    </row>
    <row r="121" spans="1:22" x14ac:dyDescent="0.25">
      <c r="A121" s="38"/>
      <c r="B121" s="38"/>
      <c r="C121" s="18"/>
      <c r="D121" s="38"/>
      <c r="E121" s="38"/>
      <c r="F121" s="18"/>
      <c r="G121" s="38"/>
      <c r="H121" s="38"/>
      <c r="I121" s="38"/>
      <c r="J121" s="38"/>
      <c r="K121" s="38"/>
      <c r="L121" s="18"/>
      <c r="M121" s="18"/>
      <c r="N121" s="18"/>
      <c r="O121" s="18"/>
      <c r="P121" s="18"/>
      <c r="Q121" s="18"/>
      <c r="R121" s="18"/>
      <c r="S121" s="18"/>
      <c r="T121" s="18"/>
      <c r="U121" s="18"/>
      <c r="V121" s="18"/>
    </row>
    <row r="122" spans="1:22" x14ac:dyDescent="0.25">
      <c r="A122" s="38"/>
      <c r="B122" s="38"/>
      <c r="C122" s="18"/>
      <c r="D122" s="38"/>
      <c r="E122" s="38"/>
      <c r="F122" s="18"/>
      <c r="G122" s="38"/>
      <c r="H122" s="38"/>
      <c r="I122" s="38"/>
      <c r="J122" s="38"/>
      <c r="K122" s="38"/>
      <c r="L122" s="18"/>
      <c r="M122" s="18"/>
      <c r="N122" s="18"/>
      <c r="O122" s="18"/>
      <c r="P122" s="18"/>
      <c r="Q122" s="18"/>
      <c r="R122" s="18"/>
      <c r="S122" s="18"/>
      <c r="T122" s="18"/>
      <c r="U122" s="18"/>
      <c r="V122" s="18"/>
    </row>
    <row r="123" spans="1:22" x14ac:dyDescent="0.25">
      <c r="A123" s="38"/>
      <c r="B123" s="38"/>
      <c r="C123" s="18"/>
      <c r="D123" s="38"/>
      <c r="E123" s="38"/>
      <c r="F123" s="18"/>
      <c r="G123" s="38"/>
      <c r="H123" s="38"/>
      <c r="I123" s="38"/>
      <c r="J123" s="38"/>
      <c r="K123" s="38"/>
      <c r="L123" s="18"/>
      <c r="M123" s="18"/>
      <c r="N123" s="18"/>
      <c r="O123" s="18"/>
      <c r="P123" s="18"/>
      <c r="Q123" s="18"/>
      <c r="R123" s="18"/>
      <c r="S123" s="18"/>
      <c r="T123" s="18"/>
      <c r="U123" s="18"/>
      <c r="V123" s="18"/>
    </row>
    <row r="124" spans="1:22" x14ac:dyDescent="0.25">
      <c r="A124" s="38"/>
      <c r="B124" s="38"/>
      <c r="C124" s="18"/>
      <c r="D124" s="38"/>
      <c r="E124" s="38"/>
      <c r="F124" s="18"/>
      <c r="G124" s="38"/>
      <c r="H124" s="38"/>
      <c r="I124" s="38"/>
      <c r="J124" s="38"/>
      <c r="K124" s="38"/>
      <c r="L124" s="18"/>
      <c r="M124" s="18"/>
      <c r="N124" s="18"/>
      <c r="O124" s="18"/>
      <c r="P124" s="18"/>
      <c r="Q124" s="18"/>
      <c r="R124" s="18"/>
      <c r="S124" s="18"/>
      <c r="T124" s="18"/>
      <c r="U124" s="18"/>
      <c r="V124" s="18"/>
    </row>
    <row r="125" spans="1:22" x14ac:dyDescent="0.25">
      <c r="A125" s="38"/>
      <c r="B125" s="38"/>
      <c r="C125" s="18"/>
      <c r="D125" s="38"/>
      <c r="E125" s="38"/>
      <c r="F125" s="18"/>
      <c r="G125" s="38"/>
      <c r="H125" s="38"/>
      <c r="I125" s="38"/>
      <c r="J125" s="38"/>
      <c r="K125" s="38"/>
      <c r="L125" s="18"/>
      <c r="M125" s="18"/>
      <c r="N125" s="18"/>
      <c r="O125" s="18"/>
      <c r="P125" s="18"/>
      <c r="Q125" s="18"/>
      <c r="R125" s="18"/>
      <c r="S125" s="18"/>
      <c r="T125" s="18"/>
      <c r="U125" s="18"/>
      <c r="V125" s="18"/>
    </row>
    <row r="126" spans="1:22" x14ac:dyDescent="0.25">
      <c r="A126" s="38"/>
      <c r="B126" s="38"/>
      <c r="C126" s="18"/>
      <c r="D126" s="38"/>
      <c r="E126" s="38"/>
      <c r="F126" s="18"/>
      <c r="G126" s="38"/>
      <c r="H126" s="38"/>
      <c r="I126" s="38"/>
      <c r="J126" s="38"/>
      <c r="K126" s="38"/>
      <c r="L126" s="18"/>
      <c r="M126" s="18"/>
      <c r="N126" s="18"/>
      <c r="O126" s="18"/>
      <c r="P126" s="18"/>
      <c r="Q126" s="18"/>
      <c r="R126" s="18"/>
      <c r="S126" s="18"/>
      <c r="T126" s="18"/>
      <c r="U126" s="18"/>
      <c r="V126" s="18"/>
    </row>
    <row r="127" spans="1:22" x14ac:dyDescent="0.25">
      <c r="A127" s="38"/>
      <c r="B127" s="38"/>
      <c r="C127" s="18"/>
      <c r="D127" s="38"/>
      <c r="E127" s="38"/>
      <c r="F127" s="18"/>
      <c r="G127" s="38"/>
      <c r="H127" s="38"/>
      <c r="I127" s="38"/>
      <c r="J127" s="38"/>
      <c r="K127" s="38"/>
      <c r="L127" s="18"/>
      <c r="M127" s="18"/>
      <c r="N127" s="18"/>
      <c r="O127" s="18"/>
      <c r="P127" s="18"/>
      <c r="Q127" s="18"/>
      <c r="R127" s="18"/>
      <c r="S127" s="18"/>
      <c r="T127" s="18"/>
      <c r="U127" s="18"/>
      <c r="V127" s="18"/>
    </row>
    <row r="128" spans="1:22" x14ac:dyDescent="0.25">
      <c r="A128" s="38"/>
      <c r="B128" s="38"/>
      <c r="C128" s="18"/>
      <c r="D128" s="18"/>
      <c r="E128" s="18"/>
      <c r="F128" s="18"/>
      <c r="G128" s="18"/>
      <c r="H128" s="18"/>
      <c r="I128" s="18"/>
      <c r="J128" s="18"/>
      <c r="K128" s="18"/>
      <c r="L128" s="18"/>
      <c r="M128" s="18"/>
      <c r="N128" s="18"/>
      <c r="O128" s="18"/>
      <c r="P128" s="18"/>
      <c r="Q128" s="18"/>
      <c r="R128" s="18"/>
      <c r="S128" s="18"/>
      <c r="T128" s="18"/>
      <c r="U128" s="18"/>
      <c r="V128" s="18"/>
    </row>
    <row r="129" spans="1:22" x14ac:dyDescent="0.25">
      <c r="A129" s="38"/>
      <c r="B129" s="38"/>
      <c r="C129" s="18"/>
      <c r="D129" s="18"/>
      <c r="E129" s="18"/>
      <c r="F129" s="18"/>
      <c r="G129" s="18"/>
      <c r="H129" s="18"/>
      <c r="I129" s="18"/>
      <c r="J129" s="18"/>
      <c r="K129" s="18"/>
      <c r="L129" s="18"/>
      <c r="M129" s="18"/>
      <c r="N129" s="18"/>
      <c r="O129" s="18"/>
      <c r="P129" s="18"/>
      <c r="Q129" s="18"/>
      <c r="R129" s="18"/>
      <c r="S129" s="18"/>
      <c r="T129" s="18"/>
      <c r="U129" s="18"/>
      <c r="V129" s="18"/>
    </row>
    <row r="130" spans="1:22" x14ac:dyDescent="0.25">
      <c r="A130" s="38"/>
      <c r="B130" s="38"/>
      <c r="C130" s="18"/>
      <c r="D130" s="38"/>
      <c r="E130" s="38"/>
      <c r="F130" s="18"/>
      <c r="G130" s="38"/>
      <c r="H130" s="38"/>
      <c r="I130" s="38"/>
      <c r="J130" s="38"/>
      <c r="K130" s="38"/>
      <c r="L130" s="18"/>
      <c r="M130" s="18"/>
      <c r="N130" s="18"/>
      <c r="O130" s="18"/>
      <c r="P130" s="18"/>
      <c r="Q130" s="18"/>
      <c r="R130" s="18"/>
      <c r="S130" s="18"/>
      <c r="T130" s="18"/>
      <c r="U130" s="18"/>
      <c r="V130" s="18"/>
    </row>
    <row r="131" spans="1:22" x14ac:dyDescent="0.25">
      <c r="A131" s="38"/>
      <c r="B131" s="38"/>
      <c r="C131" s="18"/>
      <c r="D131" s="18"/>
      <c r="E131" s="18"/>
      <c r="F131" s="18"/>
      <c r="G131" s="18"/>
      <c r="H131" s="18"/>
      <c r="I131" s="18"/>
      <c r="J131" s="18"/>
      <c r="K131" s="18"/>
      <c r="L131" s="18"/>
      <c r="M131" s="18"/>
      <c r="N131" s="18"/>
      <c r="O131" s="18"/>
      <c r="P131" s="18"/>
      <c r="Q131" s="18"/>
      <c r="R131" s="18"/>
      <c r="S131" s="18"/>
      <c r="T131" s="18"/>
      <c r="U131" s="18"/>
      <c r="V131" s="18"/>
    </row>
    <row r="132" spans="1:22" x14ac:dyDescent="0.25">
      <c r="A132" s="38"/>
      <c r="B132" s="38"/>
      <c r="C132" s="18"/>
      <c r="D132" s="18"/>
      <c r="E132" s="18"/>
      <c r="F132" s="18"/>
      <c r="G132" s="18"/>
      <c r="H132" s="18"/>
      <c r="I132" s="18"/>
      <c r="J132" s="18"/>
      <c r="K132" s="18"/>
      <c r="L132" s="18"/>
      <c r="M132" s="18"/>
      <c r="N132" s="18"/>
      <c r="O132" s="18"/>
      <c r="P132" s="18"/>
      <c r="Q132" s="18"/>
      <c r="R132" s="18"/>
      <c r="S132" s="18"/>
      <c r="T132" s="18"/>
      <c r="U132" s="18"/>
      <c r="V132" s="18"/>
    </row>
    <row r="133" spans="1:22" x14ac:dyDescent="0.25">
      <c r="A133" s="38"/>
      <c r="B133" s="38"/>
      <c r="C133" s="18"/>
      <c r="D133" s="18"/>
      <c r="E133" s="18"/>
      <c r="F133" s="18"/>
      <c r="G133" s="18"/>
      <c r="H133" s="18"/>
      <c r="I133" s="18"/>
      <c r="J133" s="18"/>
      <c r="K133" s="18"/>
      <c r="L133" s="18"/>
      <c r="M133" s="18"/>
      <c r="N133" s="18"/>
      <c r="O133" s="18"/>
      <c r="P133" s="18"/>
      <c r="Q133" s="18"/>
      <c r="R133" s="18"/>
      <c r="S133" s="18"/>
      <c r="T133" s="18"/>
      <c r="U133" s="18"/>
      <c r="V133" s="18"/>
    </row>
    <row r="134" spans="1:22" x14ac:dyDescent="0.25">
      <c r="A134" s="38"/>
      <c r="B134" s="38"/>
      <c r="C134" s="18"/>
      <c r="D134" s="18"/>
      <c r="E134" s="18"/>
      <c r="F134" s="18"/>
      <c r="G134" s="18"/>
      <c r="H134" s="18"/>
      <c r="I134" s="18"/>
      <c r="J134" s="18"/>
      <c r="K134" s="18"/>
      <c r="L134" s="18"/>
      <c r="M134" s="18"/>
      <c r="N134" s="18"/>
      <c r="O134" s="18"/>
      <c r="P134" s="18"/>
      <c r="Q134" s="18"/>
      <c r="R134" s="18"/>
      <c r="S134" s="18"/>
      <c r="T134" s="18"/>
      <c r="U134" s="18"/>
      <c r="V134" s="18"/>
    </row>
    <row r="135" spans="1:22" x14ac:dyDescent="0.25">
      <c r="A135" s="38"/>
      <c r="B135" s="38"/>
      <c r="C135" s="18"/>
      <c r="D135" s="18"/>
      <c r="E135" s="18"/>
      <c r="F135" s="18"/>
      <c r="G135" s="18"/>
      <c r="H135" s="18"/>
      <c r="I135" s="18"/>
      <c r="J135" s="18"/>
      <c r="K135" s="18"/>
      <c r="L135" s="18"/>
      <c r="M135" s="18"/>
      <c r="N135" s="18"/>
      <c r="O135" s="18"/>
      <c r="P135" s="18"/>
      <c r="Q135" s="18"/>
      <c r="R135" s="18"/>
      <c r="S135" s="18"/>
      <c r="T135" s="18"/>
      <c r="U135" s="18"/>
      <c r="V135" s="18"/>
    </row>
    <row r="136" spans="1:22" x14ac:dyDescent="0.25">
      <c r="A136" s="38"/>
      <c r="B136" s="38"/>
      <c r="C136" s="18"/>
      <c r="D136" s="18"/>
      <c r="E136" s="18"/>
      <c r="F136" s="18"/>
      <c r="G136" s="18"/>
      <c r="H136" s="18"/>
      <c r="I136" s="18"/>
      <c r="J136" s="18"/>
      <c r="K136" s="18"/>
      <c r="L136" s="18"/>
      <c r="M136" s="18"/>
      <c r="N136" s="18"/>
      <c r="O136" s="18"/>
      <c r="P136" s="18"/>
      <c r="Q136" s="18"/>
      <c r="R136" s="18"/>
      <c r="S136" s="18"/>
      <c r="T136" s="18"/>
      <c r="U136" s="18"/>
      <c r="V136" s="18"/>
    </row>
    <row r="137" spans="1:22" x14ac:dyDescent="0.25">
      <c r="A137" s="38"/>
      <c r="B137" s="38"/>
      <c r="C137" s="18"/>
      <c r="D137" s="38"/>
      <c r="E137" s="18"/>
      <c r="F137" s="18"/>
      <c r="G137" s="38"/>
      <c r="H137" s="38"/>
      <c r="I137" s="38"/>
      <c r="J137" s="38"/>
      <c r="K137" s="38"/>
      <c r="L137" s="18"/>
      <c r="M137" s="18"/>
      <c r="N137" s="18"/>
      <c r="O137" s="18"/>
      <c r="P137" s="18"/>
      <c r="Q137" s="18"/>
      <c r="R137" s="18"/>
      <c r="S137" s="18"/>
      <c r="T137" s="18"/>
      <c r="U137" s="18"/>
      <c r="V137" s="18"/>
    </row>
    <row r="138" spans="1:22" x14ac:dyDescent="0.25">
      <c r="A138" s="38"/>
      <c r="B138" s="38"/>
      <c r="C138" s="18"/>
      <c r="D138" s="38"/>
      <c r="E138" s="38"/>
      <c r="F138" s="18"/>
      <c r="G138" s="38"/>
      <c r="H138" s="38"/>
      <c r="I138" s="38"/>
      <c r="J138" s="38"/>
      <c r="K138" s="38"/>
      <c r="L138" s="18"/>
      <c r="M138" s="18"/>
      <c r="N138" s="18"/>
      <c r="O138" s="18"/>
      <c r="P138" s="18"/>
      <c r="Q138" s="18"/>
      <c r="R138" s="18"/>
      <c r="S138" s="18"/>
      <c r="T138" s="18"/>
      <c r="U138" s="18"/>
      <c r="V138" s="18"/>
    </row>
    <row r="139" spans="1:22" x14ac:dyDescent="0.25">
      <c r="A139" s="38"/>
      <c r="B139" s="38"/>
      <c r="C139" s="18"/>
      <c r="D139" s="38"/>
      <c r="E139" s="38"/>
      <c r="F139" s="18"/>
      <c r="G139" s="38"/>
      <c r="H139" s="38"/>
      <c r="I139" s="38"/>
      <c r="J139" s="38"/>
      <c r="K139" s="38"/>
      <c r="L139" s="18"/>
      <c r="M139" s="18"/>
      <c r="N139" s="18"/>
      <c r="O139" s="18"/>
      <c r="P139" s="18"/>
      <c r="Q139" s="18"/>
      <c r="R139" s="18"/>
      <c r="S139" s="18"/>
      <c r="T139" s="18"/>
      <c r="U139" s="18"/>
      <c r="V139" s="18"/>
    </row>
    <row r="140" spans="1:22" x14ac:dyDescent="0.25">
      <c r="A140" s="38"/>
      <c r="B140" s="38"/>
      <c r="C140" s="18"/>
      <c r="D140" s="38"/>
      <c r="E140" s="38"/>
      <c r="F140" s="18"/>
      <c r="G140" s="38"/>
      <c r="H140" s="38"/>
      <c r="I140" s="38"/>
      <c r="J140" s="38"/>
      <c r="K140" s="38"/>
      <c r="L140" s="18"/>
      <c r="M140" s="18"/>
      <c r="N140" s="18"/>
      <c r="O140" s="18"/>
      <c r="P140" s="18"/>
      <c r="Q140" s="18"/>
      <c r="R140" s="18"/>
      <c r="S140" s="18"/>
      <c r="T140" s="18"/>
      <c r="U140" s="18"/>
      <c r="V140" s="18"/>
    </row>
    <row r="141" spans="1:22" x14ac:dyDescent="0.25">
      <c r="A141" s="38"/>
      <c r="B141" s="38"/>
      <c r="C141" s="18"/>
      <c r="D141" s="18"/>
      <c r="E141" s="18"/>
      <c r="F141" s="18"/>
      <c r="G141" s="18"/>
      <c r="H141" s="18"/>
      <c r="I141" s="18"/>
      <c r="J141" s="18"/>
      <c r="K141" s="18"/>
      <c r="L141" s="18"/>
      <c r="M141" s="18"/>
      <c r="N141" s="18"/>
      <c r="O141" s="18"/>
      <c r="P141" s="18"/>
      <c r="Q141" s="18"/>
      <c r="R141" s="18"/>
      <c r="S141" s="18"/>
      <c r="T141" s="18"/>
      <c r="U141" s="18"/>
      <c r="V141" s="18"/>
    </row>
    <row r="142" spans="1:22" x14ac:dyDescent="0.25">
      <c r="A142" s="38"/>
      <c r="B142" s="38"/>
      <c r="C142" s="18"/>
      <c r="D142" s="18"/>
      <c r="E142" s="18"/>
      <c r="F142" s="18"/>
      <c r="G142" s="18"/>
      <c r="H142" s="18"/>
      <c r="I142" s="18"/>
      <c r="J142" s="18"/>
      <c r="K142" s="18"/>
      <c r="L142" s="18"/>
      <c r="M142" s="18"/>
      <c r="N142" s="18"/>
      <c r="O142" s="18"/>
      <c r="P142" s="18"/>
      <c r="Q142" s="18"/>
      <c r="R142" s="18"/>
      <c r="S142" s="18"/>
      <c r="T142" s="18"/>
      <c r="U142" s="18"/>
      <c r="V142" s="18"/>
    </row>
    <row r="143" spans="1:22" x14ac:dyDescent="0.25">
      <c r="A143" s="38"/>
      <c r="B143" s="38"/>
      <c r="C143" s="18"/>
      <c r="D143" s="18"/>
      <c r="E143" s="18"/>
      <c r="F143" s="18"/>
      <c r="G143" s="18"/>
      <c r="H143" s="18"/>
      <c r="I143" s="18"/>
      <c r="J143" s="18"/>
      <c r="K143" s="18"/>
      <c r="L143" s="18"/>
      <c r="M143" s="18"/>
      <c r="N143" s="18"/>
      <c r="O143" s="18"/>
      <c r="P143" s="18"/>
      <c r="Q143" s="18"/>
      <c r="R143" s="18"/>
      <c r="S143" s="18"/>
      <c r="T143" s="18"/>
      <c r="U143" s="18"/>
      <c r="V143" s="18"/>
    </row>
    <row r="144" spans="1:22" x14ac:dyDescent="0.25">
      <c r="A144" s="38"/>
      <c r="B144" s="38"/>
      <c r="C144" s="18"/>
      <c r="D144" s="38"/>
      <c r="E144" s="18"/>
      <c r="F144" s="18"/>
      <c r="G144" s="38"/>
      <c r="H144" s="38"/>
      <c r="I144" s="38"/>
      <c r="J144" s="38"/>
      <c r="K144" s="38"/>
      <c r="L144" s="18"/>
      <c r="M144" s="18"/>
      <c r="N144" s="18"/>
      <c r="O144" s="18"/>
      <c r="P144" s="18"/>
      <c r="Q144" s="18"/>
      <c r="R144" s="18"/>
      <c r="S144" s="18"/>
      <c r="T144" s="18"/>
      <c r="U144" s="18"/>
      <c r="V144" s="18"/>
    </row>
    <row r="145" spans="1:22" x14ac:dyDescent="0.25">
      <c r="A145" s="38"/>
      <c r="B145" s="38"/>
      <c r="C145" s="18"/>
      <c r="D145" s="18"/>
      <c r="E145" s="18"/>
      <c r="F145" s="18"/>
      <c r="G145" s="18"/>
      <c r="H145" s="18"/>
      <c r="I145" s="18"/>
      <c r="J145" s="18"/>
      <c r="K145" s="18"/>
      <c r="L145" s="18"/>
      <c r="M145" s="18"/>
      <c r="N145" s="18"/>
      <c r="O145" s="18"/>
      <c r="P145" s="18"/>
      <c r="Q145" s="18"/>
      <c r="R145" s="18"/>
      <c r="S145" s="18"/>
      <c r="T145" s="18"/>
      <c r="U145" s="18"/>
      <c r="V145" s="18"/>
    </row>
    <row r="146" spans="1:22" x14ac:dyDescent="0.25">
      <c r="A146" s="38"/>
      <c r="B146" s="38"/>
      <c r="C146" s="18"/>
      <c r="D146" s="18"/>
      <c r="E146" s="18"/>
      <c r="F146" s="18"/>
      <c r="G146" s="18"/>
      <c r="H146" s="18"/>
      <c r="I146" s="18"/>
      <c r="J146" s="18"/>
      <c r="K146" s="18"/>
      <c r="L146" s="18"/>
      <c r="M146" s="18"/>
      <c r="N146" s="18"/>
      <c r="O146" s="18"/>
      <c r="P146" s="18"/>
      <c r="Q146" s="18"/>
      <c r="R146" s="18"/>
      <c r="S146" s="18"/>
      <c r="T146" s="18"/>
      <c r="U146" s="18"/>
      <c r="V146" s="18"/>
    </row>
    <row r="147" spans="1:22" x14ac:dyDescent="0.25">
      <c r="A147" s="38"/>
      <c r="B147" s="38"/>
      <c r="C147" s="18"/>
      <c r="D147" s="18"/>
      <c r="E147" s="18"/>
      <c r="F147" s="18"/>
      <c r="G147" s="18"/>
      <c r="H147" s="18"/>
      <c r="I147" s="18"/>
      <c r="J147" s="18"/>
      <c r="K147" s="18"/>
      <c r="L147" s="18"/>
      <c r="M147" s="18"/>
      <c r="N147" s="18"/>
      <c r="O147" s="18"/>
      <c r="P147" s="18"/>
      <c r="Q147" s="18"/>
      <c r="R147" s="18"/>
      <c r="S147" s="18"/>
      <c r="T147" s="18"/>
      <c r="U147" s="18"/>
      <c r="V147" s="18"/>
    </row>
    <row r="148" spans="1:22" x14ac:dyDescent="0.25">
      <c r="A148" s="38"/>
      <c r="B148" s="38"/>
      <c r="C148" s="18"/>
      <c r="D148" s="18"/>
      <c r="E148" s="18"/>
      <c r="F148" s="18"/>
      <c r="G148" s="18"/>
      <c r="H148" s="18"/>
      <c r="I148" s="18"/>
      <c r="J148" s="18"/>
      <c r="K148" s="18"/>
      <c r="L148" s="18"/>
      <c r="M148" s="18"/>
      <c r="N148" s="18"/>
      <c r="O148" s="18"/>
      <c r="P148" s="18"/>
      <c r="Q148" s="18"/>
      <c r="R148" s="18"/>
      <c r="S148" s="18"/>
      <c r="T148" s="18"/>
      <c r="U148" s="18"/>
      <c r="V148" s="18"/>
    </row>
    <row r="149" spans="1:22" x14ac:dyDescent="0.25">
      <c r="A149" s="38"/>
      <c r="B149" s="38"/>
      <c r="C149" s="18"/>
      <c r="D149" s="18"/>
      <c r="E149" s="18"/>
      <c r="F149" s="18"/>
      <c r="G149" s="18"/>
      <c r="H149" s="18"/>
      <c r="I149" s="18"/>
      <c r="J149" s="18"/>
      <c r="K149" s="18"/>
      <c r="L149" s="18"/>
      <c r="M149" s="18"/>
      <c r="N149" s="18"/>
      <c r="O149" s="18"/>
      <c r="P149" s="18"/>
      <c r="Q149" s="18"/>
      <c r="R149" s="18"/>
      <c r="S149" s="18"/>
      <c r="T149" s="18"/>
      <c r="U149" s="18"/>
      <c r="V149" s="18"/>
    </row>
    <row r="150" spans="1:22" x14ac:dyDescent="0.25">
      <c r="A150" s="38"/>
      <c r="B150" s="38"/>
      <c r="C150" s="18"/>
      <c r="D150" s="38"/>
      <c r="E150" s="38"/>
      <c r="F150" s="18"/>
      <c r="G150" s="38"/>
      <c r="H150" s="38"/>
      <c r="I150" s="38"/>
      <c r="J150" s="38"/>
      <c r="K150" s="38"/>
      <c r="L150" s="18"/>
      <c r="M150" s="18"/>
      <c r="N150" s="18"/>
      <c r="O150" s="18"/>
      <c r="P150" s="18"/>
      <c r="Q150" s="18"/>
      <c r="R150" s="18"/>
      <c r="S150" s="18"/>
      <c r="T150" s="18"/>
      <c r="U150" s="18"/>
      <c r="V150" s="18"/>
    </row>
    <row r="151" spans="1:22" x14ac:dyDescent="0.25">
      <c r="A151" s="38"/>
      <c r="B151" s="38"/>
      <c r="C151" s="18"/>
      <c r="D151" s="38"/>
      <c r="E151" s="38"/>
      <c r="F151" s="18"/>
      <c r="G151" s="38"/>
      <c r="H151" s="38"/>
      <c r="I151" s="38"/>
      <c r="J151" s="38"/>
      <c r="K151" s="38"/>
      <c r="L151" s="18"/>
      <c r="M151" s="18"/>
      <c r="N151" s="18"/>
      <c r="O151" s="18"/>
      <c r="P151" s="18"/>
      <c r="Q151" s="18"/>
      <c r="R151" s="18"/>
      <c r="S151" s="18"/>
      <c r="T151" s="18"/>
      <c r="U151" s="18"/>
      <c r="V151" s="18"/>
    </row>
  </sheetData>
  <sortState ref="A2:U23">
    <sortCondition ref="A2"/>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 Genes</vt:lpstr>
      <vt:lpstr>Table 2 Postive Interactions</vt:lpstr>
      <vt:lpstr>Table 3 Negative Interactions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2014-03-22T16:45:34Z</dcterms:modified>
</cp:coreProperties>
</file>