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180" windowHeight="12405"/>
  </bookViews>
  <sheets>
    <sheet name="Scaled up treatment costs" sheetId="1" r:id="rId1"/>
    <sheet name="Original treatment costs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7" i="1"/>
  <c r="E78"/>
  <c r="E79"/>
  <c r="E76"/>
  <c r="E64"/>
  <c r="E47"/>
  <c r="E31"/>
  <c r="E17"/>
</calcChain>
</file>

<file path=xl/sharedStrings.xml><?xml version="1.0" encoding="utf-8"?>
<sst xmlns="http://schemas.openxmlformats.org/spreadsheetml/2006/main" count="261" uniqueCount="136">
  <si>
    <t>Yield %</t>
  </si>
  <si>
    <t>Chemicals Used</t>
  </si>
  <si>
    <t>NaOH</t>
  </si>
  <si>
    <t>Turrax</t>
  </si>
  <si>
    <t>HCl</t>
  </si>
  <si>
    <t>H2SO4</t>
  </si>
  <si>
    <t>EDTA</t>
  </si>
  <si>
    <t>NaOCl</t>
  </si>
  <si>
    <t>500g</t>
  </si>
  <si>
    <t>Screw Press</t>
  </si>
  <si>
    <t>Blender</t>
  </si>
  <si>
    <t>Mill</t>
  </si>
  <si>
    <t>Washing</t>
  </si>
  <si>
    <t>Starting Weight</t>
  </si>
  <si>
    <t>Yield</t>
  </si>
  <si>
    <t>Treatment A</t>
  </si>
  <si>
    <t>Treatment B</t>
  </si>
  <si>
    <t>Treatment C</t>
  </si>
  <si>
    <t>Treatment D</t>
  </si>
  <si>
    <t>Hotplate</t>
  </si>
  <si>
    <t>Microfluidiser</t>
  </si>
  <si>
    <t>Unit Cost</t>
  </si>
  <si>
    <t>Vacuum Pump</t>
  </si>
  <si>
    <t>20 min</t>
  </si>
  <si>
    <t>12g</t>
  </si>
  <si>
    <t>10 min</t>
  </si>
  <si>
    <t>60 min</t>
  </si>
  <si>
    <t>Total Cost</t>
  </si>
  <si>
    <t>Cost</t>
  </si>
  <si>
    <t>Treatment Step</t>
  </si>
  <si>
    <t>Fibre Extraction (Blender)</t>
  </si>
  <si>
    <t>Starting weight</t>
  </si>
  <si>
    <t>NaOH Pretreatment</t>
  </si>
  <si>
    <t>Unit Quantity</t>
  </si>
  <si>
    <t>Quantity Used</t>
  </si>
  <si>
    <t>Time Used</t>
  </si>
  <si>
    <t>Chemical Cost</t>
  </si>
  <si>
    <t>Energy Cost</t>
  </si>
  <si>
    <t>Water Used</t>
  </si>
  <si>
    <t>Weights Used are Dry Weights</t>
  </si>
  <si>
    <t>All treatments begin processing with 1000kg fresh grass.</t>
  </si>
  <si>
    <t>min</t>
  </si>
  <si>
    <t>kg</t>
  </si>
  <si>
    <t>Energy Used</t>
  </si>
  <si>
    <t>18 min</t>
  </si>
  <si>
    <t>44 min</t>
  </si>
  <si>
    <t>kWh</t>
  </si>
  <si>
    <t>kg, l</t>
  </si>
  <si>
    <t>£</t>
  </si>
  <si>
    <t>Process</t>
  </si>
  <si>
    <t>Conc HCl/H2SO4 Hydrolysis</t>
  </si>
  <si>
    <t>Equipment Used</t>
  </si>
  <si>
    <t>Energy</t>
  </si>
  <si>
    <t>Chemicals</t>
  </si>
  <si>
    <t>g,ml</t>
  </si>
  <si>
    <t>(40.01kg fresh weight)</t>
  </si>
  <si>
    <t>9.16kg</t>
  </si>
  <si>
    <t>10.0068g</t>
  </si>
  <si>
    <t>1.6875g</t>
  </si>
  <si>
    <t>2.695g</t>
  </si>
  <si>
    <t>In Solution</t>
  </si>
  <si>
    <t>30 l</t>
  </si>
  <si>
    <t>2 l</t>
  </si>
  <si>
    <t>100 ml</t>
  </si>
  <si>
    <t>300 ml</t>
  </si>
  <si>
    <t>600 ml</t>
  </si>
  <si>
    <t>3.0158g</t>
  </si>
  <si>
    <t>5.0064g</t>
  </si>
  <si>
    <t>Loading</t>
  </si>
  <si>
    <t>Processing</t>
  </si>
  <si>
    <t>Energy Consumed kWh</t>
  </si>
  <si>
    <t>70 s</t>
  </si>
  <si>
    <t>Heating Up</t>
  </si>
  <si>
    <t>Running</t>
  </si>
  <si>
    <t>Set Up</t>
  </si>
  <si>
    <t>16 h</t>
  </si>
  <si>
    <t>25 kg</t>
  </si>
  <si>
    <t>200 l</t>
  </si>
  <si>
    <t>5 kg</t>
  </si>
  <si>
    <t>25 l</t>
  </si>
  <si>
    <t>8 g</t>
  </si>
  <si>
    <t>30 ml</t>
  </si>
  <si>
    <t>90 ml</t>
  </si>
  <si>
    <t>110 g</t>
  </si>
  <si>
    <t>0.3g</t>
  </si>
  <si>
    <t>2.0 g</t>
  </si>
  <si>
    <t>10 ml</t>
  </si>
  <si>
    <t>20.27 ml</t>
  </si>
  <si>
    <t>10%w/v</t>
  </si>
  <si>
    <t>1%w/v</t>
  </si>
  <si>
    <t>0.5%w/v</t>
  </si>
  <si>
    <t>5%w/v</t>
  </si>
  <si>
    <t>Litre</t>
  </si>
  <si>
    <t>*Energy costs based on scaled up version of 0.5 l runs</t>
  </si>
  <si>
    <t>190.78*</t>
  </si>
  <si>
    <t>381.76*</t>
  </si>
  <si>
    <t>25%w/v</t>
  </si>
  <si>
    <t>13743.42*</t>
  </si>
  <si>
    <t>529.99*</t>
  </si>
  <si>
    <t>657.19*</t>
  </si>
  <si>
    <t>2 M</t>
  </si>
  <si>
    <t>3 g/l</t>
  </si>
  <si>
    <t>0.5 M</t>
  </si>
  <si>
    <t>Concentration</t>
  </si>
  <si>
    <t>Water Cost</t>
  </si>
  <si>
    <t>Treatment</t>
  </si>
  <si>
    <t>A</t>
  </si>
  <si>
    <t>B</t>
  </si>
  <si>
    <t>C</t>
  </si>
  <si>
    <t>D</t>
  </si>
  <si>
    <t>Costs for producing 1kg product</t>
  </si>
  <si>
    <t>Energy £</t>
  </si>
  <si>
    <t>Chemicals £</t>
  </si>
  <si>
    <t>Water £</t>
  </si>
  <si>
    <t>Time h</t>
  </si>
  <si>
    <t>Total £</t>
  </si>
  <si>
    <t>£218.64 (43.82 kg)</t>
  </si>
  <si>
    <t>£1864.1 (36.07 kg)</t>
  </si>
  <si>
    <t>£5919.3 (25.61 kg)</t>
  </si>
  <si>
    <t>£ 1897.1 (39.8 kg)</t>
  </si>
  <si>
    <r>
      <t>114.66</t>
    </r>
    <r>
      <rPr>
        <vertAlign val="superscript"/>
        <sz val="8"/>
        <rFont val="Arial"/>
        <family val="2"/>
      </rPr>
      <t>ψ</t>
    </r>
  </si>
  <si>
    <r>
      <t>41.77</t>
    </r>
    <r>
      <rPr>
        <vertAlign val="superscript"/>
        <sz val="8"/>
        <rFont val="Arial"/>
        <family val="2"/>
      </rPr>
      <t>¥</t>
    </r>
  </si>
  <si>
    <r>
      <t>£94.83</t>
    </r>
    <r>
      <rPr>
        <vertAlign val="superscript"/>
        <sz val="8"/>
        <rFont val="Arial"/>
        <family val="2"/>
      </rPr>
      <t>#</t>
    </r>
  </si>
  <si>
    <r>
      <t>21910.04</t>
    </r>
    <r>
      <rPr>
        <vertAlign val="superscript"/>
        <sz val="8"/>
        <rFont val="Arial"/>
        <family val="2"/>
      </rPr>
      <t>Ŧ</t>
    </r>
  </si>
  <si>
    <r>
      <t>54.91</t>
    </r>
    <r>
      <rPr>
        <vertAlign val="superscript"/>
        <sz val="8"/>
        <rFont val="Arial"/>
        <family val="2"/>
      </rPr>
      <t>¥</t>
    </r>
  </si>
  <si>
    <r>
      <t>£1727.13</t>
    </r>
    <r>
      <rPr>
        <vertAlign val="superscript"/>
        <sz val="8"/>
        <rFont val="Arial"/>
        <family val="2"/>
      </rPr>
      <t>#</t>
    </r>
  </si>
  <si>
    <r>
      <t>237.8</t>
    </r>
    <r>
      <rPr>
        <vertAlign val="superscript"/>
        <sz val="8"/>
        <rFont val="Arial"/>
        <family val="2"/>
      </rPr>
      <t>ψ</t>
    </r>
  </si>
  <si>
    <r>
      <t>89.49</t>
    </r>
    <r>
      <rPr>
        <vertAlign val="superscript"/>
        <sz val="8"/>
        <rFont val="Arial"/>
        <family val="2"/>
      </rPr>
      <t>¥</t>
    </r>
  </si>
  <si>
    <r>
      <t>£1107.99</t>
    </r>
    <r>
      <rPr>
        <vertAlign val="superscript"/>
        <sz val="8"/>
        <rFont val="Arial"/>
        <family val="2"/>
      </rPr>
      <t>#</t>
    </r>
  </si>
  <si>
    <r>
      <t>289.33</t>
    </r>
    <r>
      <rPr>
        <vertAlign val="superscript"/>
        <sz val="8"/>
        <rFont val="Arial"/>
        <family val="2"/>
      </rPr>
      <t>ψ</t>
    </r>
  </si>
  <si>
    <r>
      <t>268.3</t>
    </r>
    <r>
      <rPr>
        <vertAlign val="superscript"/>
        <sz val="8"/>
        <rFont val="Arial"/>
        <family val="2"/>
      </rPr>
      <t>¥</t>
    </r>
  </si>
  <si>
    <r>
      <t>£306.52</t>
    </r>
    <r>
      <rPr>
        <vertAlign val="superscript"/>
        <sz val="8"/>
        <rFont val="Arial"/>
        <family val="2"/>
      </rPr>
      <t>#</t>
    </r>
  </si>
  <si>
    <r>
      <t>Ŧ</t>
    </r>
    <r>
      <rPr>
        <sz val="8"/>
        <rFont val="Arial"/>
        <family val="2"/>
      </rPr>
      <t>Energy cost based on rate of 100 ml/min processed</t>
    </r>
  </si>
  <si>
    <r>
      <t>ψ</t>
    </r>
    <r>
      <rPr>
        <sz val="8"/>
        <rFont val="Arial"/>
        <family val="2"/>
      </rPr>
      <t>Energy cost based on rate of 200 ml/min passed</t>
    </r>
  </si>
  <si>
    <r>
      <t>#</t>
    </r>
    <r>
      <rPr>
        <sz val="8"/>
        <rFont val="Arial"/>
        <family val="2"/>
      </rPr>
      <t>Energy cost based on unit cost 7.45p/kWh electricity</t>
    </r>
  </si>
  <si>
    <r>
      <t>¥</t>
    </r>
    <r>
      <rPr>
        <sz val="8"/>
        <rFont val="Arial"/>
        <family val="2"/>
      </rPr>
      <t>Water cost based on average cost of £1.50 per cubic metre</t>
    </r>
  </si>
</sst>
</file>

<file path=xl/styles.xml><?xml version="1.0" encoding="utf-8"?>
<styleSheet xmlns="http://schemas.openxmlformats.org/spreadsheetml/2006/main">
  <numFmts count="1">
    <numFmt numFmtId="8" formatCode="&quot;£&quot;#,##0.00;[Red]\-&quot;£&quot;#,##0.00"/>
  </numFmts>
  <fonts count="5">
    <font>
      <sz val="10"/>
      <name val="Arial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8"/>
        <bgColor indexed="64"/>
      </patternFill>
    </fill>
  </fills>
  <borders count="14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8" fontId="2" fillId="0" borderId="0" xfId="0" applyNumberFormat="1" applyFont="1"/>
    <xf numFmtId="8" fontId="3" fillId="0" borderId="0" xfId="0" applyNumberFormat="1" applyFont="1" applyAlignment="1">
      <alignment horizontal="center"/>
    </xf>
    <xf numFmtId="0" fontId="2" fillId="5" borderId="0" xfId="0" applyFont="1" applyFill="1" applyAlignment="1">
      <alignment horizontal="center"/>
    </xf>
    <xf numFmtId="9" fontId="2" fillId="3" borderId="0" xfId="0" applyNumberFormat="1" applyFont="1" applyFill="1" applyAlignment="1">
      <alignment horizontal="center"/>
    </xf>
    <xf numFmtId="10" fontId="2" fillId="3" borderId="0" xfId="0" applyNumberFormat="1" applyFont="1" applyFill="1" applyAlignment="1">
      <alignment horizontal="center"/>
    </xf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2" fontId="3" fillId="0" borderId="1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0"/>
  <sheetViews>
    <sheetView tabSelected="1" workbookViewId="0">
      <pane ySplit="6" topLeftCell="A7" activePane="bottomLeft" state="frozen"/>
      <selection pane="bottomLeft" activeCell="D52" sqref="D52"/>
    </sheetView>
  </sheetViews>
  <sheetFormatPr defaultRowHeight="12.75"/>
  <cols>
    <col min="1" max="1" width="18.28515625" customWidth="1"/>
    <col min="2" max="2" width="13.42578125" bestFit="1" customWidth="1"/>
    <col min="3" max="3" width="12.42578125" bestFit="1" customWidth="1"/>
    <col min="5" max="5" width="14.85546875" customWidth="1"/>
    <col min="6" max="6" width="14.140625" customWidth="1"/>
    <col min="7" max="7" width="13.28515625" bestFit="1" customWidth="1"/>
    <col min="9" max="9" width="12.42578125" bestFit="1" customWidth="1"/>
    <col min="10" max="10" width="12.85546875" bestFit="1" customWidth="1"/>
    <col min="12" max="12" width="10.85546875" bestFit="1" customWidth="1"/>
    <col min="13" max="13" width="10.85546875" customWidth="1"/>
  </cols>
  <sheetData>
    <row r="1" spans="1:15">
      <c r="A1" s="2" t="s">
        <v>40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" t="s">
        <v>39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</row>
    <row r="4" spans="1:15">
      <c r="A4" s="3"/>
      <c r="B4" s="3"/>
      <c r="C4" s="3"/>
      <c r="D4" s="3"/>
      <c r="E4" s="4" t="s">
        <v>37</v>
      </c>
      <c r="F4" s="4"/>
      <c r="G4" s="5" t="s">
        <v>36</v>
      </c>
      <c r="H4" s="5"/>
      <c r="I4" s="5"/>
      <c r="J4" s="5"/>
      <c r="K4" s="5"/>
      <c r="L4" s="6" t="s">
        <v>38</v>
      </c>
      <c r="M4" s="6" t="s">
        <v>104</v>
      </c>
      <c r="N4" s="2" t="s">
        <v>27</v>
      </c>
      <c r="O4" s="2"/>
    </row>
    <row r="5" spans="1:15">
      <c r="A5" s="3"/>
      <c r="B5" s="3" t="s">
        <v>31</v>
      </c>
      <c r="C5" s="3" t="s">
        <v>103</v>
      </c>
      <c r="D5" s="3" t="s">
        <v>14</v>
      </c>
      <c r="E5" s="4" t="s">
        <v>35</v>
      </c>
      <c r="F5" s="4" t="s">
        <v>43</v>
      </c>
      <c r="G5" s="5" t="s">
        <v>33</v>
      </c>
      <c r="H5" s="5" t="s">
        <v>21</v>
      </c>
      <c r="I5" s="5" t="s">
        <v>103</v>
      </c>
      <c r="J5" s="5" t="s">
        <v>34</v>
      </c>
      <c r="K5" s="5" t="s">
        <v>28</v>
      </c>
      <c r="L5" s="6"/>
      <c r="M5" s="6"/>
      <c r="N5" s="2"/>
      <c r="O5" s="2"/>
    </row>
    <row r="6" spans="1:15">
      <c r="A6" s="3" t="s">
        <v>29</v>
      </c>
      <c r="B6" s="3" t="s">
        <v>42</v>
      </c>
      <c r="C6" s="3"/>
      <c r="D6" s="3" t="s">
        <v>42</v>
      </c>
      <c r="E6" s="4" t="s">
        <v>41</v>
      </c>
      <c r="F6" s="4" t="s">
        <v>46</v>
      </c>
      <c r="G6" s="5" t="s">
        <v>47</v>
      </c>
      <c r="H6" s="5" t="s">
        <v>48</v>
      </c>
      <c r="I6" s="5"/>
      <c r="J6" s="5" t="s">
        <v>47</v>
      </c>
      <c r="K6" s="5" t="s">
        <v>48</v>
      </c>
      <c r="L6" s="6" t="s">
        <v>92</v>
      </c>
      <c r="M6" s="6" t="s">
        <v>48</v>
      </c>
      <c r="N6" s="7" t="s">
        <v>48</v>
      </c>
      <c r="O6" s="2"/>
    </row>
    <row r="7" spans="1:15">
      <c r="A7" s="8" t="s">
        <v>15</v>
      </c>
      <c r="B7" s="3"/>
      <c r="C7" s="3"/>
      <c r="D7" s="3"/>
      <c r="E7" s="4"/>
      <c r="F7" s="4"/>
      <c r="G7" s="5"/>
      <c r="H7" s="5"/>
      <c r="I7" s="5"/>
      <c r="J7" s="5"/>
      <c r="K7" s="5"/>
      <c r="L7" s="6"/>
      <c r="M7" s="6"/>
      <c r="N7" s="2"/>
      <c r="O7" s="2"/>
    </row>
    <row r="8" spans="1:15">
      <c r="A8" s="3"/>
      <c r="B8" s="3"/>
      <c r="C8" s="3"/>
      <c r="D8" s="3"/>
      <c r="E8" s="4"/>
      <c r="F8" s="4"/>
      <c r="G8" s="5"/>
      <c r="H8" s="5"/>
      <c r="I8" s="5"/>
      <c r="J8" s="5"/>
      <c r="K8" s="5"/>
      <c r="L8" s="6"/>
      <c r="M8" s="6"/>
      <c r="N8" s="2"/>
      <c r="O8" s="2"/>
    </row>
    <row r="9" spans="1:15">
      <c r="A9" s="3" t="s">
        <v>9</v>
      </c>
      <c r="B9" s="3">
        <v>229.7</v>
      </c>
      <c r="C9" s="3"/>
      <c r="D9" s="3">
        <v>157.01</v>
      </c>
      <c r="E9" s="4">
        <v>1118</v>
      </c>
      <c r="F9" s="4">
        <v>500.1</v>
      </c>
      <c r="G9" s="5"/>
      <c r="H9" s="5"/>
      <c r="I9" s="5"/>
      <c r="J9" s="5"/>
      <c r="K9" s="5"/>
      <c r="L9" s="6">
        <v>30</v>
      </c>
      <c r="M9" s="6"/>
      <c r="N9" s="2"/>
      <c r="O9" s="2"/>
    </row>
    <row r="10" spans="1:15">
      <c r="A10" s="3" t="s">
        <v>30</v>
      </c>
      <c r="B10" s="3">
        <v>157.06</v>
      </c>
      <c r="C10" s="3"/>
      <c r="D10" s="3">
        <v>113.15</v>
      </c>
      <c r="E10" s="4">
        <v>942.34</v>
      </c>
      <c r="F10" s="4">
        <v>7.85</v>
      </c>
      <c r="G10" s="5"/>
      <c r="H10" s="5"/>
      <c r="I10" s="5"/>
      <c r="J10" s="5"/>
      <c r="K10" s="5"/>
      <c r="L10" s="6">
        <v>785.29</v>
      </c>
      <c r="M10" s="6"/>
      <c r="N10" s="2"/>
      <c r="O10" s="2"/>
    </row>
    <row r="11" spans="1:15">
      <c r="A11" s="3" t="s">
        <v>11</v>
      </c>
      <c r="B11" s="3">
        <v>113.15</v>
      </c>
      <c r="C11" s="3"/>
      <c r="D11" s="3">
        <v>105.98</v>
      </c>
      <c r="E11" s="4">
        <v>11000.6</v>
      </c>
      <c r="F11" s="4">
        <v>77.790000000000006</v>
      </c>
      <c r="G11" s="5"/>
      <c r="H11" s="5"/>
      <c r="I11" s="5"/>
      <c r="J11" s="5"/>
      <c r="K11" s="5"/>
      <c r="L11" s="6"/>
      <c r="M11" s="6"/>
      <c r="N11" s="2"/>
      <c r="O11" s="2"/>
    </row>
    <row r="12" spans="1:15">
      <c r="A12" s="3"/>
      <c r="B12" s="3"/>
      <c r="C12" s="3"/>
      <c r="D12" s="3"/>
      <c r="E12" s="4"/>
      <c r="F12" s="4"/>
      <c r="G12" s="5"/>
      <c r="H12" s="5"/>
      <c r="I12" s="5"/>
      <c r="J12" s="5"/>
      <c r="K12" s="5"/>
      <c r="L12" s="6"/>
      <c r="M12" s="6"/>
      <c r="N12" s="2"/>
      <c r="O12" s="2"/>
    </row>
    <row r="13" spans="1:15">
      <c r="A13" s="3" t="s">
        <v>32</v>
      </c>
      <c r="B13" s="3">
        <v>105.98</v>
      </c>
      <c r="C13" s="3" t="s">
        <v>88</v>
      </c>
      <c r="D13" s="3">
        <v>47.72</v>
      </c>
      <c r="E13" s="4">
        <v>127178.28</v>
      </c>
      <c r="F13" s="4" t="s">
        <v>94</v>
      </c>
      <c r="G13" s="5">
        <v>25</v>
      </c>
      <c r="H13" s="5">
        <v>24.19</v>
      </c>
      <c r="I13" s="5" t="s">
        <v>100</v>
      </c>
      <c r="J13" s="5">
        <v>84.79</v>
      </c>
      <c r="K13" s="5">
        <v>82.04</v>
      </c>
      <c r="L13" s="6">
        <v>1059.81</v>
      </c>
      <c r="M13" s="6"/>
      <c r="N13" s="2"/>
      <c r="O13" s="2"/>
    </row>
    <row r="14" spans="1:15">
      <c r="A14" s="3" t="s">
        <v>22</v>
      </c>
      <c r="B14" s="3"/>
      <c r="C14" s="3"/>
      <c r="D14" s="3"/>
      <c r="E14" s="4">
        <v>111280.99</v>
      </c>
      <c r="F14" s="4" t="s">
        <v>120</v>
      </c>
      <c r="G14" s="5"/>
      <c r="H14" s="5"/>
      <c r="I14" s="5"/>
      <c r="J14" s="5"/>
      <c r="K14" s="5"/>
      <c r="L14" s="6">
        <v>21196.38</v>
      </c>
      <c r="M14" s="6"/>
      <c r="N14" s="2"/>
      <c r="O14" s="2"/>
    </row>
    <row r="15" spans="1:15">
      <c r="A15" s="3"/>
      <c r="B15" s="3"/>
      <c r="C15" s="3"/>
      <c r="D15" s="3"/>
      <c r="E15" s="4"/>
      <c r="F15" s="4"/>
      <c r="G15" s="5"/>
      <c r="H15" s="5"/>
      <c r="I15" s="5"/>
      <c r="J15" s="5"/>
      <c r="K15" s="5"/>
      <c r="L15" s="6"/>
      <c r="M15" s="6"/>
      <c r="N15" s="2"/>
      <c r="O15" s="2"/>
    </row>
    <row r="16" spans="1:15">
      <c r="A16" s="3" t="s">
        <v>3</v>
      </c>
      <c r="B16" s="3">
        <v>47.72</v>
      </c>
      <c r="C16" s="3" t="s">
        <v>89</v>
      </c>
      <c r="D16" s="8">
        <v>43.82</v>
      </c>
      <c r="E16" s="4">
        <v>190880</v>
      </c>
      <c r="F16" s="4" t="s">
        <v>95</v>
      </c>
      <c r="G16" s="5"/>
      <c r="H16" s="5"/>
      <c r="I16" s="5"/>
      <c r="J16" s="5"/>
      <c r="K16" s="5"/>
      <c r="L16" s="6">
        <v>4772</v>
      </c>
      <c r="M16" s="9" t="s">
        <v>121</v>
      </c>
      <c r="N16" s="2"/>
      <c r="O16" s="2"/>
    </row>
    <row r="17" spans="1:15">
      <c r="A17" s="3"/>
      <c r="B17" s="3"/>
      <c r="C17" s="3"/>
      <c r="D17" s="3"/>
      <c r="E17" s="8">
        <f>SUM(E9:E16)</f>
        <v>442400.21</v>
      </c>
      <c r="F17" s="8">
        <v>1272.94</v>
      </c>
      <c r="G17" s="3"/>
      <c r="H17" s="3"/>
      <c r="I17" s="3"/>
      <c r="J17" s="3"/>
      <c r="K17" s="8">
        <v>82.04</v>
      </c>
      <c r="L17" s="3"/>
      <c r="M17" s="3"/>
      <c r="N17" s="10" t="s">
        <v>116</v>
      </c>
      <c r="O17" s="2"/>
    </row>
    <row r="18" spans="1:15">
      <c r="A18" s="2"/>
      <c r="B18" s="2"/>
      <c r="C18" s="2"/>
      <c r="D18" s="2"/>
      <c r="E18" s="2"/>
      <c r="F18" s="11" t="s">
        <v>122</v>
      </c>
      <c r="G18" s="2"/>
      <c r="H18" s="2"/>
      <c r="I18" s="2"/>
      <c r="J18" s="2"/>
      <c r="K18" s="2"/>
      <c r="L18" s="2"/>
      <c r="M18" s="2"/>
      <c r="N18" s="8"/>
      <c r="O18" s="2"/>
    </row>
    <row r="19" spans="1:1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2"/>
      <c r="O19" s="2"/>
    </row>
    <row r="20" spans="1:15">
      <c r="A20" s="8" t="s">
        <v>16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2"/>
      <c r="O20" s="2"/>
    </row>
    <row r="21" spans="1:15">
      <c r="A21" s="3"/>
      <c r="B21" s="3"/>
      <c r="C21" s="3"/>
      <c r="D21" s="3"/>
      <c r="E21" s="4"/>
      <c r="F21" s="4"/>
      <c r="G21" s="5"/>
      <c r="H21" s="5"/>
      <c r="I21" s="5"/>
      <c r="J21" s="5"/>
      <c r="K21" s="5"/>
      <c r="L21" s="6"/>
      <c r="M21" s="6"/>
      <c r="N21" s="2"/>
      <c r="O21" s="2"/>
    </row>
    <row r="22" spans="1:15">
      <c r="A22" s="3" t="s">
        <v>9</v>
      </c>
      <c r="B22" s="3">
        <v>229.7</v>
      </c>
      <c r="C22" s="3"/>
      <c r="D22" s="3">
        <v>157.01</v>
      </c>
      <c r="E22" s="4">
        <v>1118</v>
      </c>
      <c r="F22" s="4">
        <v>500.1</v>
      </c>
      <c r="G22" s="5"/>
      <c r="H22" s="5"/>
      <c r="I22" s="5"/>
      <c r="J22" s="5"/>
      <c r="K22" s="5"/>
      <c r="L22" s="6">
        <v>30</v>
      </c>
      <c r="M22" s="6"/>
      <c r="N22" s="2"/>
      <c r="O22" s="2"/>
    </row>
    <row r="23" spans="1:15">
      <c r="A23" s="3" t="s">
        <v>30</v>
      </c>
      <c r="B23" s="3">
        <v>157.06</v>
      </c>
      <c r="C23" s="3" t="s">
        <v>96</v>
      </c>
      <c r="D23" s="3">
        <v>113.15</v>
      </c>
      <c r="E23" s="4">
        <v>942.34</v>
      </c>
      <c r="F23" s="4">
        <v>7.85</v>
      </c>
      <c r="G23" s="5"/>
      <c r="H23" s="5"/>
      <c r="I23" s="5"/>
      <c r="J23" s="5"/>
      <c r="K23" s="5"/>
      <c r="L23" s="6">
        <v>785.29</v>
      </c>
      <c r="M23" s="6"/>
      <c r="N23" s="2"/>
      <c r="O23" s="2"/>
    </row>
    <row r="24" spans="1:15">
      <c r="A24" s="3" t="s">
        <v>11</v>
      </c>
      <c r="B24" s="3">
        <v>113.15</v>
      </c>
      <c r="C24" s="3"/>
      <c r="D24" s="3">
        <v>105.98</v>
      </c>
      <c r="E24" s="4">
        <v>11000.6</v>
      </c>
      <c r="F24" s="4">
        <v>77.790000000000006</v>
      </c>
      <c r="G24" s="5"/>
      <c r="H24" s="5"/>
      <c r="I24" s="5"/>
      <c r="J24" s="5"/>
      <c r="K24" s="5"/>
      <c r="L24" s="6"/>
      <c r="M24" s="6"/>
      <c r="N24" s="2"/>
      <c r="O24" s="2"/>
    </row>
    <row r="25" spans="1:15">
      <c r="A25" s="3"/>
      <c r="B25" s="3"/>
      <c r="C25" s="3"/>
      <c r="D25" s="3"/>
      <c r="E25" s="4"/>
      <c r="F25" s="4"/>
      <c r="G25" s="5"/>
      <c r="H25" s="5"/>
      <c r="I25" s="5"/>
      <c r="J25" s="5"/>
      <c r="K25" s="5"/>
      <c r="L25" s="6"/>
      <c r="M25" s="6"/>
      <c r="N25" s="2"/>
      <c r="O25" s="2"/>
    </row>
    <row r="26" spans="1:15">
      <c r="A26" s="3" t="s">
        <v>32</v>
      </c>
      <c r="B26" s="3">
        <v>105.98</v>
      </c>
      <c r="C26" s="3" t="s">
        <v>88</v>
      </c>
      <c r="D26" s="3">
        <v>47.72</v>
      </c>
      <c r="E26" s="4">
        <v>127178.28</v>
      </c>
      <c r="F26" s="4" t="s">
        <v>94</v>
      </c>
      <c r="G26" s="5">
        <v>25</v>
      </c>
      <c r="H26" s="5">
        <v>24.19</v>
      </c>
      <c r="I26" s="5" t="s">
        <v>100</v>
      </c>
      <c r="J26" s="5">
        <v>84.79</v>
      </c>
      <c r="K26" s="5">
        <v>82.04</v>
      </c>
      <c r="L26" s="6">
        <v>1059.81</v>
      </c>
      <c r="M26" s="6"/>
      <c r="N26" s="2"/>
      <c r="O26" s="2"/>
    </row>
    <row r="27" spans="1:15">
      <c r="A27" s="3" t="s">
        <v>22</v>
      </c>
      <c r="B27" s="3"/>
      <c r="C27" s="3"/>
      <c r="D27" s="3"/>
      <c r="E27" s="4">
        <v>111280.99</v>
      </c>
      <c r="F27" s="4" t="s">
        <v>120</v>
      </c>
      <c r="G27" s="5"/>
      <c r="H27" s="5"/>
      <c r="I27" s="5"/>
      <c r="J27" s="5"/>
      <c r="K27" s="5"/>
      <c r="L27" s="6">
        <v>21196.38</v>
      </c>
      <c r="M27" s="6"/>
      <c r="N27" s="2"/>
      <c r="O27" s="2"/>
    </row>
    <row r="28" spans="1:15">
      <c r="A28" s="3"/>
      <c r="B28" s="3"/>
      <c r="C28" s="3"/>
      <c r="D28" s="3"/>
      <c r="E28" s="4"/>
      <c r="F28" s="4"/>
      <c r="G28" s="5"/>
      <c r="H28" s="5"/>
      <c r="I28" s="5"/>
      <c r="J28" s="5"/>
      <c r="K28" s="5"/>
      <c r="L28" s="6"/>
      <c r="M28" s="6"/>
      <c r="N28" s="2"/>
      <c r="O28" s="2"/>
    </row>
    <row r="29" spans="1:15">
      <c r="A29" s="3" t="s">
        <v>3</v>
      </c>
      <c r="B29" s="3">
        <v>47.72</v>
      </c>
      <c r="C29" s="3" t="s">
        <v>89</v>
      </c>
      <c r="D29" s="3">
        <v>43.82</v>
      </c>
      <c r="E29" s="4">
        <v>190880</v>
      </c>
      <c r="F29" s="4" t="s">
        <v>95</v>
      </c>
      <c r="G29" s="5"/>
      <c r="H29" s="5"/>
      <c r="I29" s="5"/>
      <c r="J29" s="5"/>
      <c r="K29" s="5"/>
      <c r="L29" s="6">
        <v>4772</v>
      </c>
      <c r="M29" s="6"/>
      <c r="N29" s="2"/>
      <c r="O29" s="2"/>
    </row>
    <row r="30" spans="1:15">
      <c r="A30" s="3" t="s">
        <v>20</v>
      </c>
      <c r="B30" s="3">
        <v>43.82</v>
      </c>
      <c r="C30" s="3" t="s">
        <v>90</v>
      </c>
      <c r="D30" s="8">
        <v>36.07</v>
      </c>
      <c r="E30" s="4">
        <v>876400</v>
      </c>
      <c r="F30" s="4" t="s">
        <v>123</v>
      </c>
      <c r="G30" s="5"/>
      <c r="H30" s="5"/>
      <c r="I30" s="5"/>
      <c r="J30" s="5"/>
      <c r="K30" s="5"/>
      <c r="L30" s="6">
        <v>8764.2999999999993</v>
      </c>
      <c r="M30" s="9" t="s">
        <v>124</v>
      </c>
      <c r="N30" s="2"/>
      <c r="O30" s="2"/>
    </row>
    <row r="31" spans="1:15">
      <c r="A31" s="3"/>
      <c r="B31" s="3"/>
      <c r="C31" s="3"/>
      <c r="D31" s="3"/>
      <c r="E31" s="8">
        <f>SUM(E22:E30)</f>
        <v>1318800.21</v>
      </c>
      <c r="F31" s="8">
        <v>23182.98</v>
      </c>
      <c r="G31" s="3"/>
      <c r="H31" s="3"/>
      <c r="I31" s="3"/>
      <c r="J31" s="3"/>
      <c r="K31" s="8">
        <v>82.04</v>
      </c>
      <c r="L31" s="3"/>
      <c r="M31" s="3"/>
      <c r="N31" s="2" t="s">
        <v>117</v>
      </c>
      <c r="O31" s="2"/>
    </row>
    <row r="32" spans="1:15">
      <c r="A32" s="3"/>
      <c r="B32" s="3"/>
      <c r="C32" s="3"/>
      <c r="D32" s="3"/>
      <c r="E32" s="3"/>
      <c r="F32" s="11" t="s">
        <v>125</v>
      </c>
      <c r="G32" s="3"/>
      <c r="H32" s="3"/>
      <c r="I32" s="3"/>
      <c r="J32" s="3"/>
      <c r="K32" s="3"/>
      <c r="L32" s="3"/>
      <c r="M32" s="3"/>
      <c r="N32" s="8"/>
      <c r="O32" s="2"/>
    </row>
    <row r="33" spans="1:1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2"/>
      <c r="O33" s="2"/>
    </row>
    <row r="34" spans="1:15">
      <c r="A34" s="8" t="s">
        <v>17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2"/>
      <c r="O34" s="2"/>
    </row>
    <row r="35" spans="1:15">
      <c r="A35" s="3"/>
      <c r="B35" s="3"/>
      <c r="C35" s="3"/>
      <c r="D35" s="3"/>
      <c r="E35" s="4"/>
      <c r="F35" s="4"/>
      <c r="G35" s="5"/>
      <c r="H35" s="5"/>
      <c r="I35" s="5"/>
      <c r="J35" s="5"/>
      <c r="K35" s="5"/>
      <c r="L35" s="6"/>
      <c r="M35" s="6"/>
      <c r="N35" s="2"/>
      <c r="O35" s="2"/>
    </row>
    <row r="36" spans="1:15">
      <c r="A36" s="3" t="s">
        <v>9</v>
      </c>
      <c r="B36" s="3">
        <v>229.7</v>
      </c>
      <c r="C36" s="3"/>
      <c r="D36" s="3">
        <v>157.01</v>
      </c>
      <c r="E36" s="4">
        <v>1118</v>
      </c>
      <c r="F36" s="4">
        <v>500.1</v>
      </c>
      <c r="G36" s="5"/>
      <c r="H36" s="5"/>
      <c r="I36" s="5"/>
      <c r="J36" s="5"/>
      <c r="K36" s="5"/>
      <c r="L36" s="6">
        <v>30</v>
      </c>
      <c r="M36" s="6"/>
      <c r="N36" s="2"/>
      <c r="O36" s="2"/>
    </row>
    <row r="37" spans="1:15">
      <c r="A37" s="3" t="s">
        <v>30</v>
      </c>
      <c r="B37" s="3">
        <v>157.06</v>
      </c>
      <c r="C37" s="3" t="s">
        <v>96</v>
      </c>
      <c r="D37" s="3">
        <v>113.15</v>
      </c>
      <c r="E37" s="4">
        <v>942.34</v>
      </c>
      <c r="F37" s="4">
        <v>7.85</v>
      </c>
      <c r="G37" s="5"/>
      <c r="H37" s="5"/>
      <c r="I37" s="5"/>
      <c r="J37" s="5"/>
      <c r="K37" s="5"/>
      <c r="L37" s="6">
        <v>785.29</v>
      </c>
      <c r="M37" s="6"/>
      <c r="N37" s="2"/>
      <c r="O37" s="2"/>
    </row>
    <row r="38" spans="1:15">
      <c r="A38" s="3" t="s">
        <v>11</v>
      </c>
      <c r="B38" s="3">
        <v>113.15</v>
      </c>
      <c r="C38" s="3"/>
      <c r="D38" s="3">
        <v>105.98</v>
      </c>
      <c r="E38" s="4">
        <v>11000.6</v>
      </c>
      <c r="F38" s="4">
        <v>77.790000000000006</v>
      </c>
      <c r="G38" s="5"/>
      <c r="H38" s="5"/>
      <c r="I38" s="5"/>
      <c r="J38" s="5"/>
      <c r="K38" s="5"/>
      <c r="L38" s="6"/>
      <c r="M38" s="6"/>
      <c r="N38" s="2"/>
      <c r="O38" s="2"/>
    </row>
    <row r="39" spans="1:15">
      <c r="A39" s="3"/>
      <c r="B39" s="3"/>
      <c r="C39" s="3"/>
      <c r="D39" s="3"/>
      <c r="E39" s="4"/>
      <c r="F39" s="4"/>
      <c r="G39" s="5"/>
      <c r="H39" s="5"/>
      <c r="I39" s="5"/>
      <c r="J39" s="5"/>
      <c r="K39" s="5"/>
      <c r="L39" s="6"/>
      <c r="M39" s="6"/>
      <c r="N39" s="2"/>
      <c r="O39" s="2"/>
    </row>
    <row r="40" spans="1:15">
      <c r="A40" s="3" t="s">
        <v>32</v>
      </c>
      <c r="B40" s="3">
        <v>105.98</v>
      </c>
      <c r="C40" s="3" t="s">
        <v>88</v>
      </c>
      <c r="D40" s="3">
        <v>47.72</v>
      </c>
      <c r="E40" s="4">
        <v>127178.28</v>
      </c>
      <c r="F40" s="4" t="s">
        <v>94</v>
      </c>
      <c r="G40" s="5">
        <v>25</v>
      </c>
      <c r="H40" s="5">
        <v>24.19</v>
      </c>
      <c r="I40" s="5" t="s">
        <v>100</v>
      </c>
      <c r="J40" s="5">
        <v>84.79</v>
      </c>
      <c r="K40" s="5">
        <v>82.04</v>
      </c>
      <c r="L40" s="6">
        <v>1059.81</v>
      </c>
      <c r="M40" s="6"/>
      <c r="N40" s="2"/>
      <c r="O40" s="2"/>
    </row>
    <row r="41" spans="1:15">
      <c r="A41" s="3" t="s">
        <v>22</v>
      </c>
      <c r="B41" s="3"/>
      <c r="C41" s="3"/>
      <c r="D41" s="3"/>
      <c r="E41" s="4">
        <v>111280.99</v>
      </c>
      <c r="F41" s="4" t="s">
        <v>120</v>
      </c>
      <c r="G41" s="5"/>
      <c r="H41" s="5"/>
      <c r="I41" s="5"/>
      <c r="J41" s="5"/>
      <c r="K41" s="5"/>
      <c r="L41" s="6">
        <v>21196.38</v>
      </c>
      <c r="M41" s="6"/>
      <c r="N41" s="2"/>
      <c r="O41" s="2"/>
    </row>
    <row r="42" spans="1:15">
      <c r="A42" s="3"/>
      <c r="B42" s="3"/>
      <c r="C42" s="3"/>
      <c r="D42" s="3"/>
      <c r="E42" s="4"/>
      <c r="F42" s="4"/>
      <c r="G42" s="5"/>
      <c r="H42" s="5"/>
      <c r="I42" s="5"/>
      <c r="J42" s="5"/>
      <c r="K42" s="5"/>
      <c r="L42" s="6"/>
      <c r="M42" s="6"/>
      <c r="N42" s="2"/>
      <c r="O42" s="2"/>
    </row>
    <row r="43" spans="1:15">
      <c r="A43" s="3" t="s">
        <v>4</v>
      </c>
      <c r="B43" s="3">
        <v>47.72</v>
      </c>
      <c r="C43" s="3" t="s">
        <v>89</v>
      </c>
      <c r="D43" s="8">
        <v>25.61</v>
      </c>
      <c r="E43" s="4">
        <v>9162240</v>
      </c>
      <c r="F43" s="4" t="s">
        <v>97</v>
      </c>
      <c r="G43" s="5">
        <v>200</v>
      </c>
      <c r="H43" s="5">
        <v>380</v>
      </c>
      <c r="I43" s="13">
        <v>0.1</v>
      </c>
      <c r="J43" s="5">
        <v>477.2</v>
      </c>
      <c r="K43" s="5">
        <v>906.68</v>
      </c>
      <c r="L43" s="6">
        <v>4772</v>
      </c>
      <c r="M43" s="6"/>
      <c r="N43" s="2"/>
      <c r="O43" s="2"/>
    </row>
    <row r="44" spans="1:15">
      <c r="A44" s="3" t="s">
        <v>5</v>
      </c>
      <c r="B44" s="3"/>
      <c r="C44" s="3"/>
      <c r="D44" s="3"/>
      <c r="E44" s="4"/>
      <c r="F44" s="4"/>
      <c r="G44" s="5">
        <v>200</v>
      </c>
      <c r="H44" s="5">
        <v>285</v>
      </c>
      <c r="I44" s="13">
        <v>0.3</v>
      </c>
      <c r="J44" s="5">
        <v>1431.6</v>
      </c>
      <c r="K44" s="5">
        <v>2040.03</v>
      </c>
      <c r="L44" s="6"/>
      <c r="M44" s="6"/>
      <c r="N44" s="2"/>
      <c r="O44" s="2"/>
    </row>
    <row r="45" spans="1:15">
      <c r="A45" s="3" t="s">
        <v>2</v>
      </c>
      <c r="B45" s="3"/>
      <c r="C45" s="3"/>
      <c r="D45" s="3"/>
      <c r="E45" s="4"/>
      <c r="F45" s="4"/>
      <c r="G45" s="5">
        <v>25</v>
      </c>
      <c r="H45" s="5">
        <v>24.19</v>
      </c>
      <c r="I45" s="14">
        <v>5.5E-2</v>
      </c>
      <c r="J45" s="5">
        <v>1749.73</v>
      </c>
      <c r="K45" s="5">
        <v>1693.04</v>
      </c>
      <c r="L45" s="6">
        <v>31813.33</v>
      </c>
      <c r="M45" s="6"/>
      <c r="N45" s="2"/>
      <c r="O45" s="2"/>
    </row>
    <row r="46" spans="1:15">
      <c r="A46" s="3" t="s">
        <v>22</v>
      </c>
      <c r="B46" s="3"/>
      <c r="C46" s="3"/>
      <c r="D46" s="3"/>
      <c r="E46" s="4">
        <v>182926.65</v>
      </c>
      <c r="F46" s="4" t="s">
        <v>126</v>
      </c>
      <c r="G46" s="5"/>
      <c r="H46" s="5"/>
      <c r="I46" s="5"/>
      <c r="J46" s="5"/>
      <c r="K46" s="5"/>
      <c r="L46" s="6"/>
      <c r="M46" s="9" t="s">
        <v>127</v>
      </c>
      <c r="N46" s="2"/>
      <c r="O46" s="2"/>
    </row>
    <row r="47" spans="1:15">
      <c r="A47" s="3"/>
      <c r="B47" s="3"/>
      <c r="C47" s="3"/>
      <c r="D47" s="3"/>
      <c r="E47" s="8">
        <f>SUM(E36:E46)</f>
        <v>9596686.8600000013</v>
      </c>
      <c r="F47" s="8">
        <v>14872.4</v>
      </c>
      <c r="G47" s="3"/>
      <c r="H47" s="3"/>
      <c r="I47" s="3"/>
      <c r="J47" s="3"/>
      <c r="K47" s="8">
        <v>4721.79</v>
      </c>
      <c r="L47" s="3"/>
      <c r="M47" s="3"/>
      <c r="N47" s="2" t="s">
        <v>118</v>
      </c>
      <c r="O47" s="2"/>
    </row>
    <row r="48" spans="1:15">
      <c r="A48" s="3"/>
      <c r="B48" s="3"/>
      <c r="C48" s="3"/>
      <c r="D48" s="3"/>
      <c r="E48" s="3"/>
      <c r="F48" s="11" t="s">
        <v>128</v>
      </c>
      <c r="G48" s="3"/>
      <c r="H48" s="3"/>
      <c r="I48" s="3"/>
      <c r="J48" s="3"/>
      <c r="K48" s="3"/>
      <c r="L48" s="3"/>
      <c r="M48" s="3"/>
      <c r="N48" s="8"/>
      <c r="O48" s="2"/>
    </row>
    <row r="49" spans="1:1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2"/>
      <c r="O49" s="2"/>
    </row>
    <row r="50" spans="1:15">
      <c r="A50" s="8" t="s">
        <v>18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2"/>
      <c r="O50" s="2"/>
    </row>
    <row r="51" spans="1:15">
      <c r="A51" s="3"/>
      <c r="B51" s="3"/>
      <c r="C51" s="3"/>
      <c r="D51" s="3"/>
      <c r="E51" s="4"/>
      <c r="F51" s="4"/>
      <c r="G51" s="5"/>
      <c r="H51" s="5"/>
      <c r="I51" s="5"/>
      <c r="J51" s="5"/>
      <c r="K51" s="5"/>
      <c r="L51" s="6"/>
      <c r="M51" s="6"/>
      <c r="N51" s="2"/>
      <c r="O51" s="2"/>
    </row>
    <row r="52" spans="1:15">
      <c r="A52" s="3" t="s">
        <v>9</v>
      </c>
      <c r="B52" s="3">
        <v>229.7</v>
      </c>
      <c r="C52" s="3"/>
      <c r="D52" s="3">
        <v>157.01</v>
      </c>
      <c r="E52" s="4">
        <v>1118</v>
      </c>
      <c r="F52" s="4">
        <v>500.1</v>
      </c>
      <c r="G52" s="5"/>
      <c r="H52" s="5"/>
      <c r="I52" s="5"/>
      <c r="J52" s="5"/>
      <c r="K52" s="5"/>
      <c r="L52" s="6">
        <v>30</v>
      </c>
      <c r="M52" s="6"/>
      <c r="N52" s="2"/>
      <c r="O52" s="2"/>
    </row>
    <row r="53" spans="1:15">
      <c r="A53" s="3" t="s">
        <v>30</v>
      </c>
      <c r="B53" s="3">
        <v>157.05699999999999</v>
      </c>
      <c r="C53" s="3"/>
      <c r="D53" s="3">
        <v>113.1493</v>
      </c>
      <c r="E53" s="4">
        <v>942.34</v>
      </c>
      <c r="F53" s="4">
        <v>7.85</v>
      </c>
      <c r="G53" s="5"/>
      <c r="H53" s="5"/>
      <c r="I53" s="5"/>
      <c r="J53" s="5"/>
      <c r="K53" s="5"/>
      <c r="L53" s="6">
        <v>785.28499999999997</v>
      </c>
      <c r="M53" s="6"/>
      <c r="N53" s="2"/>
      <c r="O53" s="2"/>
    </row>
    <row r="54" spans="1:15">
      <c r="A54" s="3" t="s">
        <v>11</v>
      </c>
      <c r="B54" s="3">
        <v>113.1493</v>
      </c>
      <c r="C54" s="3"/>
      <c r="D54" s="3">
        <v>105.9819</v>
      </c>
      <c r="E54" s="4">
        <v>11000.6</v>
      </c>
      <c r="F54" s="4">
        <v>77.790000000000006</v>
      </c>
      <c r="G54" s="5"/>
      <c r="H54" s="5"/>
      <c r="I54" s="5"/>
      <c r="J54" s="5"/>
      <c r="K54" s="5"/>
      <c r="L54" s="6"/>
      <c r="M54" s="6"/>
      <c r="N54" s="2"/>
      <c r="O54" s="2"/>
    </row>
    <row r="55" spans="1:15">
      <c r="A55" s="3"/>
      <c r="B55" s="3"/>
      <c r="C55" s="3"/>
      <c r="D55" s="3"/>
      <c r="E55" s="4"/>
      <c r="F55" s="4"/>
      <c r="G55" s="5"/>
      <c r="H55" s="5"/>
      <c r="I55" s="5"/>
      <c r="J55" s="5"/>
      <c r="K55" s="5"/>
      <c r="L55" s="6"/>
      <c r="M55" s="6"/>
      <c r="N55" s="2"/>
      <c r="O55" s="2"/>
    </row>
    <row r="56" spans="1:15">
      <c r="A56" s="3" t="s">
        <v>6</v>
      </c>
      <c r="B56" s="3">
        <v>105.9819</v>
      </c>
      <c r="C56" s="3" t="s">
        <v>91</v>
      </c>
      <c r="D56" s="8">
        <v>39.795999999999999</v>
      </c>
      <c r="E56" s="4">
        <v>254356.56</v>
      </c>
      <c r="F56" s="4" t="s">
        <v>98</v>
      </c>
      <c r="G56" s="5">
        <v>5</v>
      </c>
      <c r="H56" s="5">
        <v>31.69</v>
      </c>
      <c r="I56" s="5" t="s">
        <v>101</v>
      </c>
      <c r="J56" s="5">
        <v>6.36</v>
      </c>
      <c r="K56" s="5">
        <v>40.31</v>
      </c>
      <c r="L56" s="6">
        <v>2119.64</v>
      </c>
      <c r="M56" s="6"/>
      <c r="N56" s="2"/>
      <c r="O56" s="2"/>
    </row>
    <row r="57" spans="1:15">
      <c r="A57" s="3" t="s">
        <v>22</v>
      </c>
      <c r="B57" s="3"/>
      <c r="C57" s="3"/>
      <c r="D57" s="3"/>
      <c r="E57" s="4"/>
      <c r="F57" s="4" t="s">
        <v>129</v>
      </c>
      <c r="G57" s="5"/>
      <c r="H57" s="5"/>
      <c r="I57" s="5"/>
      <c r="J57" s="5"/>
      <c r="K57" s="5"/>
      <c r="L57" s="6">
        <v>42392.76</v>
      </c>
      <c r="M57" s="6"/>
      <c r="N57" s="2"/>
      <c r="O57" s="2"/>
    </row>
    <row r="58" spans="1:15">
      <c r="A58" s="3" t="s">
        <v>2</v>
      </c>
      <c r="B58" s="3"/>
      <c r="C58" s="3"/>
      <c r="D58" s="3"/>
      <c r="E58" s="4">
        <v>254356.56</v>
      </c>
      <c r="F58" s="4" t="s">
        <v>98</v>
      </c>
      <c r="G58" s="5">
        <v>25</v>
      </c>
      <c r="H58" s="5">
        <v>24.19</v>
      </c>
      <c r="I58" s="5" t="s">
        <v>102</v>
      </c>
      <c r="J58" s="5">
        <v>42.39</v>
      </c>
      <c r="K58" s="5">
        <v>41.02</v>
      </c>
      <c r="L58" s="6">
        <v>2119.64</v>
      </c>
      <c r="M58" s="6"/>
      <c r="N58" s="2"/>
      <c r="O58" s="2"/>
    </row>
    <row r="59" spans="1:15">
      <c r="A59" s="3" t="s">
        <v>22</v>
      </c>
      <c r="B59" s="3"/>
      <c r="C59" s="3"/>
      <c r="D59" s="3"/>
      <c r="E59" s="4"/>
      <c r="F59" s="4" t="s">
        <v>129</v>
      </c>
      <c r="G59" s="5"/>
      <c r="H59" s="5"/>
      <c r="I59" s="5"/>
      <c r="J59" s="5"/>
      <c r="K59" s="5"/>
      <c r="L59" s="6">
        <v>42392.76</v>
      </c>
      <c r="M59" s="6"/>
      <c r="N59" s="2"/>
      <c r="O59" s="2"/>
    </row>
    <row r="60" spans="1:15">
      <c r="A60" s="3" t="s">
        <v>7</v>
      </c>
      <c r="B60" s="3"/>
      <c r="C60" s="3"/>
      <c r="D60" s="3"/>
      <c r="E60" s="4">
        <v>254356.56</v>
      </c>
      <c r="F60" s="4" t="s">
        <v>99</v>
      </c>
      <c r="G60" s="5">
        <v>25</v>
      </c>
      <c r="H60" s="5">
        <v>50.04</v>
      </c>
      <c r="I60" s="13">
        <v>0.01</v>
      </c>
      <c r="J60" s="5">
        <v>211.96</v>
      </c>
      <c r="K60" s="5">
        <v>424.26</v>
      </c>
      <c r="L60" s="6">
        <v>2119.64</v>
      </c>
      <c r="M60" s="6"/>
      <c r="N60" s="2"/>
      <c r="O60" s="2"/>
    </row>
    <row r="61" spans="1:15">
      <c r="A61" s="3" t="s">
        <v>22</v>
      </c>
      <c r="B61" s="3"/>
      <c r="C61" s="3"/>
      <c r="D61" s="3"/>
      <c r="E61" s="4"/>
      <c r="F61" s="4" t="s">
        <v>129</v>
      </c>
      <c r="G61" s="5"/>
      <c r="H61" s="5"/>
      <c r="I61" s="5"/>
      <c r="J61" s="5"/>
      <c r="K61" s="5"/>
      <c r="L61" s="6">
        <v>42392.76</v>
      </c>
      <c r="M61" s="6"/>
      <c r="N61" s="2"/>
      <c r="O61" s="2"/>
    </row>
    <row r="62" spans="1:15">
      <c r="A62" s="3" t="s">
        <v>4</v>
      </c>
      <c r="B62" s="3"/>
      <c r="C62" s="3"/>
      <c r="D62" s="3"/>
      <c r="E62" s="4">
        <v>254356.56</v>
      </c>
      <c r="F62" s="4" t="s">
        <v>99</v>
      </c>
      <c r="G62" s="5">
        <v>200</v>
      </c>
      <c r="H62" s="5">
        <v>380</v>
      </c>
      <c r="I62" s="5" t="s">
        <v>100</v>
      </c>
      <c r="J62" s="5">
        <v>429.86</v>
      </c>
      <c r="K62" s="5">
        <v>816.73</v>
      </c>
      <c r="L62" s="6">
        <v>2119.64</v>
      </c>
      <c r="M62" s="6"/>
      <c r="N62" s="2"/>
      <c r="O62" s="2"/>
    </row>
    <row r="63" spans="1:15">
      <c r="A63" s="3" t="s">
        <v>22</v>
      </c>
      <c r="B63" s="2"/>
      <c r="C63" s="2"/>
      <c r="D63" s="2"/>
      <c r="E63" s="4"/>
      <c r="F63" s="4" t="s">
        <v>129</v>
      </c>
      <c r="G63" s="5"/>
      <c r="H63" s="5"/>
      <c r="I63" s="5"/>
      <c r="J63" s="5"/>
      <c r="K63" s="5"/>
      <c r="L63" s="6">
        <v>42392.76</v>
      </c>
      <c r="M63" s="9" t="s">
        <v>130</v>
      </c>
      <c r="N63" s="2"/>
      <c r="O63" s="2"/>
    </row>
    <row r="64" spans="1:15">
      <c r="A64" s="2"/>
      <c r="B64" s="2"/>
      <c r="C64" s="2"/>
      <c r="D64" s="2"/>
      <c r="E64" s="15">
        <f>SUM(E52:E63)</f>
        <v>1030487.1799999999</v>
      </c>
      <c r="F64" s="15">
        <v>4114.42</v>
      </c>
      <c r="G64" s="2"/>
      <c r="H64" s="2"/>
      <c r="I64" s="2"/>
      <c r="J64" s="2"/>
      <c r="K64" s="15">
        <v>1322.32</v>
      </c>
      <c r="L64" s="2"/>
      <c r="M64" s="2"/>
      <c r="N64" s="2" t="s">
        <v>119</v>
      </c>
      <c r="O64" s="2"/>
    </row>
    <row r="65" spans="1:15">
      <c r="A65" s="2"/>
      <c r="B65" s="2"/>
      <c r="C65" s="2"/>
      <c r="D65" s="2"/>
      <c r="E65" s="2"/>
      <c r="F65" s="11" t="s">
        <v>131</v>
      </c>
      <c r="G65" s="2"/>
      <c r="H65" s="2"/>
      <c r="I65" s="2"/>
      <c r="J65" s="2"/>
      <c r="K65" s="2"/>
      <c r="L65" s="2"/>
      <c r="M65" s="2"/>
      <c r="N65" s="8"/>
      <c r="O65" s="2"/>
    </row>
    <row r="66" spans="1:15">
      <c r="A66" s="2" t="s">
        <v>93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>
      <c r="A67" s="16" t="s">
        <v>132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>
      <c r="A68" s="16" t="s">
        <v>133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>
      <c r="A69" s="16" t="s">
        <v>134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>
      <c r="A70" s="16" t="s">
        <v>135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>
      <c r="A73" s="15" t="s">
        <v>110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13.5" thickBo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13.5" thickTop="1">
      <c r="A75" s="17" t="s">
        <v>105</v>
      </c>
      <c r="B75" s="18" t="s">
        <v>111</v>
      </c>
      <c r="C75" s="18" t="s">
        <v>112</v>
      </c>
      <c r="D75" s="18" t="s">
        <v>113</v>
      </c>
      <c r="E75" s="18" t="s">
        <v>115</v>
      </c>
      <c r="F75" s="19" t="s">
        <v>114</v>
      </c>
      <c r="G75" s="2"/>
      <c r="H75" s="2"/>
      <c r="I75" s="2"/>
      <c r="J75" s="2"/>
      <c r="K75" s="2"/>
      <c r="L75" s="2"/>
      <c r="M75" s="2"/>
      <c r="N75" s="2"/>
      <c r="O75" s="2"/>
    </row>
    <row r="76" spans="1:15">
      <c r="A76" s="20" t="s">
        <v>106</v>
      </c>
      <c r="B76" s="21">
        <v>2.16</v>
      </c>
      <c r="C76" s="22">
        <v>1.87</v>
      </c>
      <c r="D76" s="22">
        <v>0.95</v>
      </c>
      <c r="E76" s="22">
        <f>SUM(B76:D76)</f>
        <v>4.9800000000000004</v>
      </c>
      <c r="F76" s="23">
        <v>168.26</v>
      </c>
      <c r="G76" s="2"/>
      <c r="H76" s="2"/>
      <c r="I76" s="2"/>
      <c r="J76" s="2"/>
      <c r="K76" s="2"/>
      <c r="L76" s="2"/>
      <c r="M76" s="2"/>
      <c r="N76" s="2"/>
      <c r="O76" s="2"/>
    </row>
    <row r="77" spans="1:15">
      <c r="A77" s="20" t="s">
        <v>107</v>
      </c>
      <c r="B77" s="24">
        <v>47.88</v>
      </c>
      <c r="C77" s="25">
        <v>1.87</v>
      </c>
      <c r="D77" s="25">
        <v>1.52</v>
      </c>
      <c r="E77" s="25">
        <f>SUM(B77:D77)</f>
        <v>51.27</v>
      </c>
      <c r="F77" s="26">
        <v>609.37</v>
      </c>
      <c r="G77" s="2"/>
      <c r="H77" s="2"/>
      <c r="I77" s="2"/>
      <c r="J77" s="2"/>
      <c r="K77" s="2"/>
      <c r="L77" s="2"/>
      <c r="M77" s="2"/>
      <c r="N77" s="2"/>
      <c r="O77" s="2"/>
    </row>
    <row r="78" spans="1:15">
      <c r="A78" s="20" t="s">
        <v>108</v>
      </c>
      <c r="B78" s="24">
        <v>43.26</v>
      </c>
      <c r="C78" s="25">
        <v>148.37</v>
      </c>
      <c r="D78" s="25">
        <v>3.49</v>
      </c>
      <c r="E78" s="25">
        <f>SUM(B78:D78)</f>
        <v>195.12</v>
      </c>
      <c r="F78" s="26">
        <v>6245.4</v>
      </c>
      <c r="G78" s="2"/>
      <c r="H78" s="2"/>
      <c r="I78" s="2"/>
      <c r="J78" s="2"/>
      <c r="K78" s="2"/>
      <c r="L78" s="2"/>
      <c r="M78" s="2"/>
      <c r="N78" s="2"/>
      <c r="O78" s="2"/>
    </row>
    <row r="79" spans="1:15" ht="13.5" thickBot="1">
      <c r="A79" s="27" t="s">
        <v>109</v>
      </c>
      <c r="B79" s="28">
        <v>7.7</v>
      </c>
      <c r="C79" s="29">
        <v>33.22</v>
      </c>
      <c r="D79" s="29">
        <v>6.74</v>
      </c>
      <c r="E79" s="29">
        <f>SUM(B79:D79)</f>
        <v>47.660000000000004</v>
      </c>
      <c r="F79" s="30">
        <v>431.53</v>
      </c>
      <c r="G79" s="2"/>
      <c r="H79" s="2"/>
      <c r="I79" s="2"/>
      <c r="J79" s="2"/>
      <c r="K79" s="2"/>
      <c r="L79" s="2"/>
      <c r="M79" s="2"/>
      <c r="N79" s="2"/>
      <c r="O79" s="2"/>
    </row>
    <row r="80" spans="1:15" ht="13.5" thickTop="1"/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O40"/>
  <sheetViews>
    <sheetView workbookViewId="0"/>
  </sheetViews>
  <sheetFormatPr defaultRowHeight="12.75"/>
  <cols>
    <col min="2" max="2" width="19.42578125" bestFit="1" customWidth="1"/>
    <col min="4" max="4" width="14.85546875" bestFit="1" customWidth="1"/>
    <col min="6" max="6" width="9.85546875" bestFit="1" customWidth="1"/>
    <col min="7" max="7" width="21" bestFit="1" customWidth="1"/>
    <col min="9" max="9" width="14.7109375" bestFit="1" customWidth="1"/>
    <col min="10" max="10" width="11.85546875" bestFit="1" customWidth="1"/>
    <col min="12" max="12" width="12.85546875" bestFit="1" customWidth="1"/>
    <col min="14" max="14" width="10.85546875" bestFit="1" customWidth="1"/>
  </cols>
  <sheetData>
    <row r="2" spans="1:15">
      <c r="I2" t="s">
        <v>53</v>
      </c>
      <c r="N2" t="s">
        <v>38</v>
      </c>
    </row>
    <row r="3" spans="1:15">
      <c r="A3" t="s">
        <v>49</v>
      </c>
      <c r="B3" t="s">
        <v>13</v>
      </c>
      <c r="C3" t="s">
        <v>0</v>
      </c>
      <c r="D3" t="s">
        <v>51</v>
      </c>
      <c r="F3" t="s">
        <v>52</v>
      </c>
      <c r="I3" t="s">
        <v>1</v>
      </c>
      <c r="J3" s="1" t="s">
        <v>33</v>
      </c>
      <c r="K3" s="1" t="s">
        <v>21</v>
      </c>
      <c r="L3" s="1" t="s">
        <v>34</v>
      </c>
      <c r="M3" s="1" t="s">
        <v>28</v>
      </c>
      <c r="N3" s="1" t="s">
        <v>60</v>
      </c>
      <c r="O3" s="1" t="s">
        <v>12</v>
      </c>
    </row>
    <row r="4" spans="1:15">
      <c r="B4" t="s">
        <v>55</v>
      </c>
      <c r="F4" t="s">
        <v>35</v>
      </c>
      <c r="G4" t="s">
        <v>70</v>
      </c>
      <c r="J4" s="1" t="s">
        <v>47</v>
      </c>
      <c r="K4" s="1" t="s">
        <v>48</v>
      </c>
      <c r="L4" s="1" t="s">
        <v>54</v>
      </c>
      <c r="M4" s="1" t="s">
        <v>48</v>
      </c>
    </row>
    <row r="5" spans="1:15">
      <c r="A5" t="s">
        <v>9</v>
      </c>
      <c r="B5" t="s">
        <v>56</v>
      </c>
      <c r="C5">
        <v>68.376000000000005</v>
      </c>
      <c r="D5" t="s">
        <v>9</v>
      </c>
      <c r="E5" t="s">
        <v>68</v>
      </c>
      <c r="F5" t="s">
        <v>44</v>
      </c>
      <c r="G5">
        <v>1.3149999999999999</v>
      </c>
      <c r="O5" t="s">
        <v>61</v>
      </c>
    </row>
    <row r="6" spans="1:15">
      <c r="E6" t="s">
        <v>69</v>
      </c>
      <c r="F6" t="s">
        <v>45</v>
      </c>
      <c r="G6">
        <v>8.1620000000000008</v>
      </c>
    </row>
    <row r="8" spans="1:15">
      <c r="A8" t="s">
        <v>10</v>
      </c>
      <c r="B8" t="s">
        <v>8</v>
      </c>
      <c r="C8">
        <v>72.040000000000006</v>
      </c>
      <c r="D8" t="s">
        <v>10</v>
      </c>
      <c r="G8">
        <v>2.5000000000000001E-2</v>
      </c>
      <c r="N8" t="s">
        <v>62</v>
      </c>
      <c r="O8" t="s">
        <v>62</v>
      </c>
    </row>
    <row r="10" spans="1:15">
      <c r="A10" t="s">
        <v>11</v>
      </c>
      <c r="B10" t="s">
        <v>24</v>
      </c>
      <c r="C10">
        <v>93.67</v>
      </c>
      <c r="D10" t="s">
        <v>11</v>
      </c>
      <c r="F10" t="s">
        <v>71</v>
      </c>
      <c r="G10">
        <v>8.2500000000000004E-3</v>
      </c>
    </row>
    <row r="12" spans="1:15">
      <c r="A12" t="s">
        <v>32</v>
      </c>
      <c r="B12" t="s">
        <v>57</v>
      </c>
      <c r="C12">
        <v>45.03</v>
      </c>
      <c r="D12" t="s">
        <v>19</v>
      </c>
      <c r="E12" t="s">
        <v>72</v>
      </c>
      <c r="G12">
        <v>0.06</v>
      </c>
      <c r="I12" t="s">
        <v>2</v>
      </c>
      <c r="J12" t="s">
        <v>76</v>
      </c>
      <c r="K12">
        <v>24.19</v>
      </c>
      <c r="L12" t="s">
        <v>80</v>
      </c>
      <c r="M12">
        <v>7.7999999999999996E-3</v>
      </c>
      <c r="N12" t="s">
        <v>63</v>
      </c>
      <c r="O12" t="s">
        <v>62</v>
      </c>
    </row>
    <row r="13" spans="1:15">
      <c r="E13" t="s">
        <v>73</v>
      </c>
      <c r="F13" t="s">
        <v>26</v>
      </c>
      <c r="G13">
        <v>0.09</v>
      </c>
    </row>
    <row r="14" spans="1:15">
      <c r="D14" t="s">
        <v>22</v>
      </c>
      <c r="F14" t="s">
        <v>25</v>
      </c>
      <c r="G14">
        <v>1.2999999999999999E-2</v>
      </c>
    </row>
    <row r="16" spans="1:15">
      <c r="A16" t="s">
        <v>3</v>
      </c>
      <c r="B16" t="s">
        <v>58</v>
      </c>
      <c r="C16">
        <v>91.822199999999995</v>
      </c>
      <c r="D16" t="s">
        <v>3</v>
      </c>
      <c r="F16" t="s">
        <v>23</v>
      </c>
      <c r="G16">
        <v>0.04</v>
      </c>
      <c r="N16" t="s">
        <v>64</v>
      </c>
    </row>
    <row r="18" spans="1:15">
      <c r="A18" t="s">
        <v>20</v>
      </c>
      <c r="B18" t="s">
        <v>59</v>
      </c>
      <c r="C18">
        <v>82.32</v>
      </c>
      <c r="D18" t="s">
        <v>20</v>
      </c>
      <c r="E18" t="s">
        <v>74</v>
      </c>
      <c r="G18">
        <v>0.04</v>
      </c>
      <c r="N18" t="s">
        <v>65</v>
      </c>
      <c r="O18" t="s">
        <v>64</v>
      </c>
    </row>
    <row r="19" spans="1:15">
      <c r="E19" t="s">
        <v>69</v>
      </c>
      <c r="F19" t="s">
        <v>26</v>
      </c>
      <c r="G19">
        <v>1.5</v>
      </c>
    </row>
    <row r="21" spans="1:15">
      <c r="A21" t="s">
        <v>50</v>
      </c>
      <c r="B21" t="s">
        <v>66</v>
      </c>
      <c r="C21">
        <v>53.667000000000002</v>
      </c>
      <c r="D21" t="s">
        <v>19</v>
      </c>
      <c r="E21" t="s">
        <v>72</v>
      </c>
      <c r="G21">
        <v>0.06</v>
      </c>
      <c r="I21" t="s">
        <v>4</v>
      </c>
      <c r="J21" t="s">
        <v>77</v>
      </c>
      <c r="K21">
        <v>380</v>
      </c>
      <c r="L21" t="s">
        <v>81</v>
      </c>
      <c r="M21">
        <v>5.7000000000000002E-2</v>
      </c>
      <c r="N21" t="s">
        <v>64</v>
      </c>
      <c r="O21" t="s">
        <v>62</v>
      </c>
    </row>
    <row r="22" spans="1:15">
      <c r="E22" t="s">
        <v>73</v>
      </c>
      <c r="F22" t="s">
        <v>75</v>
      </c>
      <c r="G22">
        <v>1.44</v>
      </c>
      <c r="I22" t="s">
        <v>5</v>
      </c>
      <c r="J22" t="s">
        <v>77</v>
      </c>
      <c r="K22">
        <v>285</v>
      </c>
      <c r="L22" t="s">
        <v>82</v>
      </c>
      <c r="M22">
        <v>0.128</v>
      </c>
    </row>
    <row r="23" spans="1:15">
      <c r="D23" t="s">
        <v>22</v>
      </c>
      <c r="F23" t="s">
        <v>25</v>
      </c>
      <c r="G23">
        <v>1.2999999999999999E-2</v>
      </c>
      <c r="I23" t="s">
        <v>2</v>
      </c>
      <c r="J23" t="s">
        <v>76</v>
      </c>
      <c r="K23">
        <v>24.19</v>
      </c>
      <c r="L23" t="s">
        <v>83</v>
      </c>
      <c r="M23">
        <v>0.106</v>
      </c>
    </row>
    <row r="26" spans="1:15">
      <c r="A26" t="s">
        <v>6</v>
      </c>
      <c r="B26" t="s">
        <v>67</v>
      </c>
      <c r="C26">
        <v>37.549999999999997</v>
      </c>
      <c r="D26" t="s">
        <v>19</v>
      </c>
      <c r="E26" t="s">
        <v>72</v>
      </c>
      <c r="G26">
        <v>0.08</v>
      </c>
      <c r="I26" t="s">
        <v>6</v>
      </c>
      <c r="J26" t="s">
        <v>78</v>
      </c>
      <c r="K26">
        <v>31.69</v>
      </c>
      <c r="L26" t="s">
        <v>84</v>
      </c>
      <c r="M26">
        <v>1.9E-3</v>
      </c>
      <c r="N26" t="s">
        <v>63</v>
      </c>
      <c r="O26" t="s">
        <v>62</v>
      </c>
    </row>
    <row r="27" spans="1:15">
      <c r="E27" t="s">
        <v>73</v>
      </c>
      <c r="F27" t="s">
        <v>26</v>
      </c>
      <c r="G27">
        <v>0.125</v>
      </c>
    </row>
    <row r="28" spans="1:15">
      <c r="D28" t="s">
        <v>22</v>
      </c>
      <c r="F28" t="s">
        <v>25</v>
      </c>
      <c r="G28">
        <v>1.2999999999999999E-2</v>
      </c>
    </row>
    <row r="30" spans="1:15">
      <c r="A30" t="s">
        <v>2</v>
      </c>
      <c r="D30" t="s">
        <v>19</v>
      </c>
      <c r="E30" t="s">
        <v>72</v>
      </c>
      <c r="G30">
        <v>0.08</v>
      </c>
      <c r="I30" t="s">
        <v>2</v>
      </c>
      <c r="J30" t="s">
        <v>76</v>
      </c>
      <c r="K30">
        <v>24.19</v>
      </c>
      <c r="L30" t="s">
        <v>85</v>
      </c>
      <c r="M30">
        <v>1.9E-3</v>
      </c>
      <c r="N30" t="s">
        <v>63</v>
      </c>
      <c r="O30" t="s">
        <v>62</v>
      </c>
    </row>
    <row r="31" spans="1:15">
      <c r="E31" t="s">
        <v>73</v>
      </c>
      <c r="F31" t="s">
        <v>26</v>
      </c>
      <c r="G31">
        <v>0.125</v>
      </c>
    </row>
    <row r="32" spans="1:15">
      <c r="D32" t="s">
        <v>22</v>
      </c>
      <c r="F32" t="s">
        <v>25</v>
      </c>
      <c r="G32">
        <v>1.2999999999999999E-2</v>
      </c>
    </row>
    <row r="34" spans="1:15">
      <c r="A34" t="s">
        <v>7</v>
      </c>
      <c r="D34" t="s">
        <v>19</v>
      </c>
      <c r="E34" t="s">
        <v>72</v>
      </c>
      <c r="G34">
        <v>0.1</v>
      </c>
      <c r="I34" t="s">
        <v>7</v>
      </c>
      <c r="J34" t="s">
        <v>79</v>
      </c>
      <c r="K34">
        <v>50.04</v>
      </c>
      <c r="L34" t="s">
        <v>86</v>
      </c>
      <c r="M34">
        <v>0.02</v>
      </c>
      <c r="N34" t="s">
        <v>63</v>
      </c>
      <c r="O34" t="s">
        <v>62</v>
      </c>
    </row>
    <row r="35" spans="1:15">
      <c r="E35" t="s">
        <v>73</v>
      </c>
      <c r="F35" t="s">
        <v>26</v>
      </c>
      <c r="G35">
        <v>0.155</v>
      </c>
    </row>
    <row r="36" spans="1:15">
      <c r="D36" t="s">
        <v>22</v>
      </c>
      <c r="F36" t="s">
        <v>25</v>
      </c>
      <c r="G36">
        <v>1.2999999999999999E-2</v>
      </c>
    </row>
    <row r="38" spans="1:15">
      <c r="A38" t="s">
        <v>4</v>
      </c>
      <c r="D38" t="s">
        <v>19</v>
      </c>
      <c r="E38" t="s">
        <v>72</v>
      </c>
      <c r="G38">
        <v>0.1</v>
      </c>
      <c r="I38" t="s">
        <v>4</v>
      </c>
      <c r="J38" t="s">
        <v>77</v>
      </c>
      <c r="K38">
        <v>380</v>
      </c>
      <c r="L38" t="s">
        <v>87</v>
      </c>
      <c r="M38">
        <v>3.85E-2</v>
      </c>
      <c r="N38" t="s">
        <v>63</v>
      </c>
      <c r="O38" t="s">
        <v>62</v>
      </c>
    </row>
    <row r="39" spans="1:15">
      <c r="E39" t="s">
        <v>73</v>
      </c>
      <c r="F39" t="s">
        <v>26</v>
      </c>
      <c r="G39">
        <v>0.155</v>
      </c>
    </row>
    <row r="40" spans="1:15">
      <c r="D40" t="s">
        <v>22</v>
      </c>
      <c r="F40" t="s">
        <v>25</v>
      </c>
      <c r="G40">
        <v>1.2999999999999999E-2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Scaled up treatment costs</vt:lpstr>
      <vt:lpstr>Original treatment costs</vt:lpstr>
      <vt:lpstr>Sheet3</vt:lpstr>
    </vt:vector>
  </TitlesOfParts>
  <Company>DARDNI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Eugene Carmichael</dc:creator>
  <cp:lastModifiedBy>Shekhar Sharma</cp:lastModifiedBy>
  <cp:lastPrinted>2012-04-06T11:21:43Z</cp:lastPrinted>
  <dcterms:created xsi:type="dcterms:W3CDTF">2011-11-25T15:33:16Z</dcterms:created>
  <dcterms:modified xsi:type="dcterms:W3CDTF">2012-04-11T11:20:37Z</dcterms:modified>
</cp:coreProperties>
</file>